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505" tabRatio="737" activeTab="0"/>
  </bookViews>
  <sheets>
    <sheet name="GameSheet" sheetId="1" r:id="rId1"/>
    <sheet name="reverse" sheetId="2" r:id="rId2"/>
    <sheet name="Home" sheetId="3" r:id="rId3"/>
    <sheet name="Visitor" sheetId="4" r:id="rId4"/>
    <sheet name="GameSheet (HandWriting)" sheetId="5" r:id="rId5"/>
    <sheet name="Player List" sheetId="6" r:id="rId6"/>
    <sheet name="List" sheetId="7" r:id="rId7"/>
    <sheet name="参考（入力手順）" sheetId="8" r:id="rId8"/>
  </sheets>
  <externalReferences>
    <externalReference r:id="rId11"/>
    <externalReference r:id="rId12"/>
    <externalReference r:id="rId13"/>
  </externalReferences>
  <definedNames>
    <definedName name="Ⅰ">#REF!</definedName>
    <definedName name="Ⅱ">#REF!</definedName>
    <definedName name="Ⅲ">#REF!</definedName>
    <definedName name="Ⅳ">#REF!</definedName>
    <definedName name="Ⅴ">#REF!</definedName>
    <definedName name="BRANDON">#REF!</definedName>
    <definedName name="CABP">#REF!</definedName>
    <definedName name="CH">#REF!</definedName>
    <definedName name="check">'[1]LIST'!$Q$2:$Q$4</definedName>
    <definedName name="EDMONTON">#REF!</definedName>
    <definedName name="Event">#REF!</definedName>
    <definedName name="GS">#REF!</definedName>
    <definedName name="GSV">#REF!</definedName>
    <definedName name="Home" localSheetId="0">'GameSheet'!$A$8:$A$35</definedName>
    <definedName name="Home" localSheetId="4">'GameSheet (HandWriting)'!$A$8:$A$35</definedName>
    <definedName name="Home">#REF!</definedName>
    <definedName name="JerseyC">#REF!</definedName>
    <definedName name="KUSHIRO">#REF!</definedName>
    <definedName name="MIN">#REF!</definedName>
    <definedName name="MIYAGI">#REF!</definedName>
    <definedName name="NOVOSIBIRSK">#REF!</definedName>
    <definedName name="OBIHIRO">#REF!</definedName>
    <definedName name="Penalty">#REF!</definedName>
    <definedName name="Place">#REF!</definedName>
    <definedName name="PORTLAND">#REF!</definedName>
    <definedName name="_xlnm.Print_Area" localSheetId="0">'GameSheet'!$A$1:$AL$66</definedName>
    <definedName name="_xlnm.Print_Area" localSheetId="4">'GameSheet (HandWriting)'!$A$1:$AX$66</definedName>
    <definedName name="_xlnm.Print_Area" localSheetId="1">'reverse'!$A$1:$AD$68</definedName>
    <definedName name="Referee">#REF!</definedName>
    <definedName name="SANJOSE">#REF!</definedName>
    <definedName name="SAPPORO.A">#REF!</definedName>
    <definedName name="SAPPORO.B">#REF!</definedName>
    <definedName name="SAPPORO.C">#REF!</definedName>
    <definedName name="SEOUL">#REF!</definedName>
    <definedName name="SimpleTeam">#REF!</definedName>
    <definedName name="Start">#REF!</definedName>
    <definedName name="TEAM">'[2]List'!$D$3:$D$22</definedName>
    <definedName name="TEAM_HeadC">'[2]List'!$D$3:$E$22</definedName>
    <definedName name="Time">#REF!</definedName>
    <definedName name="TOMAKOMAI">#REF!</definedName>
    <definedName name="Visitor" localSheetId="0">'GameSheet'!$A$39:$A$66</definedName>
    <definedName name="Visitor" localSheetId="4">'GameSheet (HandWriting)'!$A$39:$A$66</definedName>
    <definedName name="Visitor">#REF!</definedName>
    <definedName name="YesNo">#REF!</definedName>
    <definedName name="YN">#REF!</definedName>
    <definedName name="略Code" localSheetId="1">'[3]GameMember'!#REF!</definedName>
    <definedName name="略Code">#REF!</definedName>
  </definedNames>
  <calcPr fullCalcOnLoad="1"/>
</workbook>
</file>

<file path=xl/sharedStrings.xml><?xml version="1.0" encoding="utf-8"?>
<sst xmlns="http://schemas.openxmlformats.org/spreadsheetml/2006/main" count="1904" uniqueCount="527">
  <si>
    <t>SPEAR</t>
  </si>
  <si>
    <t>THR-ST</t>
  </si>
  <si>
    <t>TOO-M</t>
  </si>
  <si>
    <t>TRIP</t>
  </si>
  <si>
    <t>UN-SP</t>
  </si>
  <si>
    <t>Game Superviser</t>
  </si>
  <si>
    <t>Referee</t>
  </si>
  <si>
    <t>Linesman</t>
  </si>
  <si>
    <t>A</t>
  </si>
  <si>
    <t>B</t>
  </si>
  <si>
    <t>GF:GA</t>
  </si>
  <si>
    <t>Game Winning Shots</t>
  </si>
  <si>
    <t>:</t>
  </si>
  <si>
    <t>OFFICIAL GAME SHEET</t>
  </si>
  <si>
    <t>Event</t>
  </si>
  <si>
    <t>Date</t>
  </si>
  <si>
    <t>Goals</t>
  </si>
  <si>
    <t>Penalties</t>
  </si>
  <si>
    <t>No.</t>
  </si>
  <si>
    <t>Pos</t>
  </si>
  <si>
    <t>#</t>
  </si>
  <si>
    <t>Time</t>
  </si>
  <si>
    <t>G</t>
  </si>
  <si>
    <t>A1</t>
  </si>
  <si>
    <t>A2</t>
  </si>
  <si>
    <t>Min</t>
  </si>
  <si>
    <t>Offence</t>
  </si>
  <si>
    <t>Start</t>
  </si>
  <si>
    <t>:</t>
  </si>
  <si>
    <t>Game Summary</t>
  </si>
  <si>
    <t>Period</t>
  </si>
  <si>
    <t>GKA2</t>
  </si>
  <si>
    <t>GKB1</t>
  </si>
  <si>
    <t>GKB2</t>
  </si>
  <si>
    <t>GKA</t>
  </si>
  <si>
    <t>GKB</t>
  </si>
  <si>
    <t>Notes:</t>
  </si>
  <si>
    <t>Explanations of abbreviations:</t>
  </si>
  <si>
    <t>ABUSE</t>
  </si>
  <si>
    <t>Place</t>
  </si>
  <si>
    <t>AD-EQ</t>
  </si>
  <si>
    <t>ATITUDE</t>
  </si>
  <si>
    <t>BD-CK</t>
  </si>
  <si>
    <t>Game No.</t>
  </si>
  <si>
    <t>BOARD</t>
  </si>
  <si>
    <t>BR-ST</t>
  </si>
  <si>
    <t>CHARG</t>
  </si>
  <si>
    <t>Family and Given Name(+BP+C/A)</t>
  </si>
  <si>
    <t>CHE-B</t>
  </si>
  <si>
    <t>CHE-H</t>
  </si>
  <si>
    <t>CLIPP</t>
  </si>
  <si>
    <t>CROSS</t>
  </si>
  <si>
    <t>DELAY</t>
  </si>
  <si>
    <t>DIS-N</t>
  </si>
  <si>
    <t>ELBOW</t>
  </si>
  <si>
    <t>EQ-INF</t>
  </si>
  <si>
    <t>EX-RP</t>
  </si>
  <si>
    <t>FAL-P</t>
  </si>
  <si>
    <t>FISTI</t>
  </si>
  <si>
    <t>GK-PEN</t>
  </si>
  <si>
    <t>Min.</t>
  </si>
  <si>
    <t>HAND-P</t>
  </si>
  <si>
    <t>H-BUT</t>
  </si>
  <si>
    <t>HI-ST</t>
  </si>
  <si>
    <t>HOLD</t>
  </si>
  <si>
    <t>HO-ST</t>
  </si>
  <si>
    <t>INTRF</t>
  </si>
  <si>
    <t>Total</t>
  </si>
  <si>
    <t>INT-S</t>
  </si>
  <si>
    <t>KICK</t>
  </si>
  <si>
    <t>KNEE</t>
  </si>
  <si>
    <t>L-BCH</t>
  </si>
  <si>
    <t>MATCH</t>
  </si>
  <si>
    <t>MISC</t>
  </si>
  <si>
    <t>OTHER</t>
  </si>
  <si>
    <t>REFUS</t>
  </si>
  <si>
    <t>ROUGH</t>
  </si>
  <si>
    <t>SLASH</t>
  </si>
  <si>
    <t>39</t>
  </si>
  <si>
    <t>40</t>
  </si>
  <si>
    <t>Abbreviations</t>
  </si>
  <si>
    <t>Explanations of penalty abbreviations:</t>
  </si>
  <si>
    <t>20</t>
  </si>
  <si>
    <t>33</t>
  </si>
  <si>
    <t>Start:</t>
  </si>
  <si>
    <t>Timekeeper:</t>
  </si>
  <si>
    <t>JAPAN ICE HOCKEY FEDERATION</t>
  </si>
  <si>
    <t>Head Coarch A:</t>
  </si>
  <si>
    <t>Head Coarch B:</t>
  </si>
  <si>
    <t>Announcer:</t>
  </si>
  <si>
    <t>No.</t>
  </si>
  <si>
    <t>略語の説明</t>
  </si>
  <si>
    <t>大会の名称</t>
  </si>
  <si>
    <t>各項目の合計</t>
  </si>
  <si>
    <t>反則内容（反則名の略語）　　※　右記の略語表を参照のこと</t>
  </si>
  <si>
    <t>各ゴールキーパーの滞氷時間の合計</t>
  </si>
  <si>
    <t>ホームチームの監督（ヘッドコーチ）の氏名</t>
  </si>
  <si>
    <t>Penalty Bench Attendant:</t>
  </si>
  <si>
    <t>レフェリーの氏名</t>
  </si>
  <si>
    <t>ラインズマンの氏名</t>
  </si>
  <si>
    <t>Pos</t>
  </si>
  <si>
    <t>default</t>
  </si>
  <si>
    <t>note_</t>
  </si>
  <si>
    <t>EVENT</t>
  </si>
  <si>
    <t>PLACE</t>
  </si>
  <si>
    <t>TEAM</t>
  </si>
  <si>
    <t>TEAM HeadC</t>
  </si>
  <si>
    <t>CA</t>
  </si>
  <si>
    <t>GS</t>
  </si>
  <si>
    <t>MIN</t>
  </si>
  <si>
    <t>PENALTY</t>
  </si>
  <si>
    <t>GAME_OFFICIAL</t>
  </si>
  <si>
    <t>OFF_ICE_OFFICIAL</t>
  </si>
  <si>
    <t>No</t>
  </si>
  <si>
    <t>Yes</t>
  </si>
  <si>
    <t>PS</t>
  </si>
  <si>
    <t>START_A</t>
  </si>
  <si>
    <t>START_B</t>
  </si>
  <si>
    <t>GWS</t>
  </si>
  <si>
    <t>DATE</t>
  </si>
  <si>
    <t>札幌,札幌市月寒体育館</t>
  </si>
  <si>
    <t>(C)</t>
  </si>
  <si>
    <t>Y</t>
  </si>
  <si>
    <t>EQ</t>
  </si>
  <si>
    <r>
      <t>ν</t>
    </r>
    <r>
      <rPr>
        <sz val="11"/>
        <rFont val="Times New Roman"/>
        <family val="1"/>
      </rPr>
      <t xml:space="preserve"> No</t>
    </r>
  </si>
  <si>
    <t xml:space="preserve">   Yes</t>
  </si>
  <si>
    <t>A</t>
  </si>
  <si>
    <t>B</t>
  </si>
  <si>
    <t>○</t>
  </si>
  <si>
    <t>札幌,真駒内屋内競技場</t>
  </si>
  <si>
    <t>(A)</t>
  </si>
  <si>
    <t>N</t>
  </si>
  <si>
    <t>+1</t>
  </si>
  <si>
    <t xml:space="preserve">   No</t>
  </si>
  <si>
    <t>ν Yes</t>
  </si>
  <si>
    <t>*A</t>
  </si>
  <si>
    <t>*B</t>
  </si>
  <si>
    <t>-</t>
  </si>
  <si>
    <t>札幌,星置スケート場</t>
  </si>
  <si>
    <t>(BP)</t>
  </si>
  <si>
    <t>+2</t>
  </si>
  <si>
    <t>日本製紙クレインズ</t>
  </si>
  <si>
    <t>(BP1)</t>
  </si>
  <si>
    <t>-1</t>
  </si>
  <si>
    <t>青森,八戸新井田ｲﾝﾄﾞｱﾘﾝｸ</t>
  </si>
  <si>
    <t>(BP2)</t>
  </si>
  <si>
    <t>-2</t>
  </si>
  <si>
    <t>青森,三沢ｱｲｽｱﾘｰﾅ</t>
  </si>
  <si>
    <t>(BP3)</t>
  </si>
  <si>
    <t>旭川,大雪ｱｲｽｱﾘｰﾅ</t>
  </si>
  <si>
    <t>(C)(BP)</t>
  </si>
  <si>
    <t>EN</t>
  </si>
  <si>
    <t>岩手,盛岡市ｱｲｽｱﾘｰﾅ</t>
  </si>
  <si>
    <t>(C)(BP1)</t>
  </si>
  <si>
    <t>帯広,帯広の森ｱｲｽｱﾘｰﾅ</t>
  </si>
  <si>
    <t>(C)(BP2)</t>
  </si>
  <si>
    <t>神奈川,新横浜ﾌﾟﾘﾝｽﾎﾃﾙSC</t>
  </si>
  <si>
    <t>(C)(BP3)</t>
  </si>
  <si>
    <t>釧路,丹頂アリーナ</t>
  </si>
  <si>
    <t>(A)(BP)</t>
  </si>
  <si>
    <t>熊本,ｱｸｱﾄﾞｰﾑくまもと</t>
  </si>
  <si>
    <t>(A)(BP1)</t>
  </si>
  <si>
    <t>神戸,ﾎﾟｰﾄｱｲﾗﾝﾄﾞｽﾎﾟｰﾂｾﾝﾀｰ</t>
  </si>
  <si>
    <t>(A)(BP2)</t>
  </si>
  <si>
    <t>滋賀,滋賀県立ｱｲｽｱﾘｰﾅ</t>
  </si>
  <si>
    <t>(A)(BP3)</t>
  </si>
  <si>
    <t>苫小牧,白鳥アリーナ</t>
  </si>
  <si>
    <t>長野,ビッグハット</t>
  </si>
  <si>
    <t>名古屋,ﾚｲﾝﾎﾞｰｱｲｽｱﾘｰﾅ</t>
  </si>
  <si>
    <t>日光,日光霧降ｱｲｽｱﾘｰﾅ</t>
  </si>
  <si>
    <t>広島,広島ﾋﾞｯｸﾞｳｪｰﾌﾞ</t>
  </si>
  <si>
    <t>team(A) :</t>
  </si>
  <si>
    <t>Member List</t>
  </si>
  <si>
    <t>Home Team</t>
  </si>
  <si>
    <t>Head Coach:</t>
  </si>
  <si>
    <t>cord</t>
  </si>
  <si>
    <t>№</t>
  </si>
  <si>
    <t>C/A</t>
  </si>
  <si>
    <t>Name</t>
  </si>
  <si>
    <t>Pos</t>
  </si>
  <si>
    <t>Memo</t>
  </si>
  <si>
    <t>team (B):</t>
  </si>
  <si>
    <t>Member List</t>
  </si>
  <si>
    <t>Visiting Team</t>
  </si>
  <si>
    <t>Head Coach:</t>
  </si>
  <si>
    <t>cord</t>
  </si>
  <si>
    <t>№</t>
  </si>
  <si>
    <t>Name</t>
  </si>
  <si>
    <t>Pos</t>
  </si>
  <si>
    <t>Memo</t>
  </si>
  <si>
    <t>BENCH</t>
  </si>
  <si>
    <t>BLOOD</t>
  </si>
  <si>
    <t>BUTT-E</t>
  </si>
  <si>
    <t>CH-PL</t>
  </si>
  <si>
    <t>GA-MI</t>
  </si>
  <si>
    <t>HOOK</t>
  </si>
  <si>
    <t>No.</t>
  </si>
  <si>
    <t>　　　　-</t>
  </si>
  <si>
    <t>←削除しないこと</t>
  </si>
  <si>
    <t>D</t>
  </si>
  <si>
    <t>F</t>
  </si>
  <si>
    <t>n</t>
  </si>
  <si>
    <t>o</t>
  </si>
  <si>
    <t>c</t>
  </si>
  <si>
    <t>y</t>
  </si>
  <si>
    <t>F</t>
  </si>
  <si>
    <r>
      <t>k</t>
    </r>
    <r>
      <rPr>
        <sz val="11"/>
        <rFont val="ＭＳ Ｐゴシック"/>
        <family val="3"/>
      </rPr>
      <t>k</t>
    </r>
  </si>
  <si>
    <t>D</t>
  </si>
  <si>
    <t>F</t>
  </si>
  <si>
    <r>
      <t>n</t>
    </r>
    <r>
      <rPr>
        <sz val="11"/>
        <rFont val="ＭＳ Ｐゴシック"/>
        <family val="3"/>
      </rPr>
      <t>t</t>
    </r>
  </si>
  <si>
    <t>p</t>
  </si>
  <si>
    <t>t</t>
  </si>
  <si>
    <t>m</t>
  </si>
  <si>
    <t>h</t>
  </si>
  <si>
    <t>Family and Given Name         (+BP+C/A)</t>
  </si>
  <si>
    <t>Penalties</t>
  </si>
  <si>
    <t>記号</t>
  </si>
  <si>
    <t>kk</t>
  </si>
  <si>
    <t>nt</t>
  </si>
  <si>
    <t>ss</t>
  </si>
  <si>
    <t>na</t>
  </si>
  <si>
    <t>sa</t>
  </si>
  <si>
    <t>ho</t>
  </si>
  <si>
    <t>kt</t>
  </si>
  <si>
    <t>Date:</t>
  </si>
  <si>
    <t>Place:</t>
  </si>
  <si>
    <t>Event:</t>
  </si>
  <si>
    <t>50名</t>
  </si>
  <si>
    <t>Y-N</t>
  </si>
  <si>
    <t>大会名登録</t>
  </si>
  <si>
    <t>会場名登録</t>
  </si>
  <si>
    <t>チーム名登録</t>
  </si>
  <si>
    <t>C/A</t>
  </si>
  <si>
    <t>Game No.:</t>
  </si>
  <si>
    <t>王子イーグルス</t>
  </si>
  <si>
    <t>東京,ﾀﾞｲﾄﾞｰﾄﾞﾘﾝｺｱｲｽｱﾘｰﾅ</t>
  </si>
  <si>
    <t>城野　正樹</t>
  </si>
  <si>
    <t>相沢　浩二</t>
  </si>
  <si>
    <t>赤坂　繁和</t>
  </si>
  <si>
    <t>参　　考</t>
  </si>
  <si>
    <t>基本的なＧａｍｅ　Ｓｈｅｅｔ入力作業方法</t>
  </si>
  <si>
    <t>１．大会開始前日までに、PlayerＬｉｓｔおよびＬｉｓｔに必要データを入力しておく。</t>
  </si>
  <si>
    <t>２．大会当日</t>
  </si>
  <si>
    <t>　（２）　Ｌｉｓｔの必要項目を確認・入力をする。</t>
  </si>
  <si>
    <t>　（１）　Ｇａｍｅ　Ｓｈｅｅｔにいきなり入力作業をしない。</t>
  </si>
  <si>
    <t>　（３）　オールメンバー表により、HomeＴｅａｍ・ＶｉｓｉｔｏｒＴｅａｍを入力する。</t>
  </si>
  <si>
    <t>　　　　※　チームによってHome用・Ｖｉｓｉｔｏｒ用ジャージの背番号が異なるので</t>
  </si>
  <si>
    <t>　　　　　　注意すること。</t>
  </si>
  <si>
    <t>　（４）　Ｇａｍｅ　Ｓｈｅｅｔ入力作業へ。</t>
  </si>
  <si>
    <t>　　　　　　計算式の変更か直接入力の対応が必要になります。</t>
  </si>
  <si>
    <t>　　　　※　計算式のあるセルに誤って直接入力をしないように注意してください。</t>
  </si>
  <si>
    <t>３．その他</t>
  </si>
  <si>
    <t>　　上記の流れは参考として作成しました。</t>
  </si>
  <si>
    <t>　　各連盟・各大会で最も有効と思われる方法で作業を行ってください。</t>
  </si>
  <si>
    <t>以　　上</t>
  </si>
  <si>
    <t>第75回全日本ｱｲｽﾎｯｹｰ選手権大会</t>
  </si>
  <si>
    <t>Linesman:</t>
  </si>
  <si>
    <t>Referee:</t>
  </si>
  <si>
    <t>Sign. Referee:</t>
  </si>
  <si>
    <t>Goal Judge:</t>
  </si>
  <si>
    <t>Penalty Bench Attendant:</t>
  </si>
  <si>
    <t>ビジターチームの監督（ヘッドコーチ)の氏名</t>
  </si>
  <si>
    <t>ゲーム・ウィニング・ショットを行った時点の得点数(ホームチームの得点数：ビジターチームの得点数)</t>
  </si>
  <si>
    <t>反則をした時間（レフェリーが反則を通告した時間）</t>
  </si>
  <si>
    <t>各ピリオドの得点数（A=ホームチーム，B=ビジターチーム）</t>
  </si>
  <si>
    <t>各ピリオドのシュート数（相手GKがセーブしたシュート数＋得点数）　（A=ホームチーム，B=ビジターチーム）</t>
  </si>
  <si>
    <t>各ピリオドの反則分数（A=ホームチーム，B=ビジターチーム）</t>
  </si>
  <si>
    <t>ゲーム・ウィニング・ショットを行うホームチーム選手の背番号（先攻の場合は＊Aと表記）</t>
  </si>
  <si>
    <t>ゲーム・ウィニング・ショットを行うビジターチーム選手の背番号（先攻の場合は＊Bと表記）</t>
  </si>
  <si>
    <t>ゲーム・ウィニング・ショットを受けるホームチーム・ゴールキーパーの背番号</t>
  </si>
  <si>
    <t>ゲーム・ウィニング・ショットを受けるビジターチーム・ゴールキーパーの背番号</t>
  </si>
  <si>
    <t>Abuse of officials</t>
  </si>
  <si>
    <t>01</t>
  </si>
  <si>
    <t>Measurement of equipment</t>
  </si>
  <si>
    <t>02</t>
  </si>
  <si>
    <t>Atitude of captain or alternate captain</t>
  </si>
  <si>
    <t>03</t>
  </si>
  <si>
    <t>04</t>
  </si>
  <si>
    <t>BENCH</t>
  </si>
  <si>
    <t>05</t>
  </si>
  <si>
    <t>BLOOD</t>
  </si>
  <si>
    <t>Prevention of infection by blood</t>
  </si>
  <si>
    <t>06</t>
  </si>
  <si>
    <t>Boarding</t>
  </si>
  <si>
    <t>07</t>
  </si>
  <si>
    <t>08</t>
  </si>
  <si>
    <t>BUTT-E</t>
  </si>
  <si>
    <t>09</t>
  </si>
  <si>
    <t>CH-PL</t>
  </si>
  <si>
    <t>Infingement of change of players</t>
  </si>
  <si>
    <t>10</t>
  </si>
  <si>
    <t>Charging</t>
  </si>
  <si>
    <t>11</t>
  </si>
  <si>
    <t>12</t>
  </si>
  <si>
    <t>Checking to the head and neck</t>
  </si>
  <si>
    <t>13</t>
  </si>
  <si>
    <t>Clipping</t>
  </si>
  <si>
    <t>14</t>
  </si>
  <si>
    <t>15</t>
  </si>
  <si>
    <t>Delaying the game</t>
  </si>
  <si>
    <t>16</t>
  </si>
  <si>
    <t>17</t>
  </si>
  <si>
    <t>Elbowing</t>
  </si>
  <si>
    <t>18</t>
  </si>
  <si>
    <t>Equipment infraction</t>
  </si>
  <si>
    <t>19</t>
  </si>
  <si>
    <t>Excessive roughness</t>
  </si>
  <si>
    <t>Falling on the puck</t>
  </si>
  <si>
    <t>21</t>
  </si>
  <si>
    <t>Fisticuffs</t>
  </si>
  <si>
    <t>22</t>
  </si>
  <si>
    <t>GA-MI</t>
  </si>
  <si>
    <t>23</t>
  </si>
  <si>
    <t>27</t>
  </si>
  <si>
    <t>Hand pass</t>
  </si>
  <si>
    <t>28</t>
  </si>
  <si>
    <t>Head butting</t>
  </si>
  <si>
    <t>29</t>
  </si>
  <si>
    <t>30</t>
  </si>
  <si>
    <t>Holding</t>
  </si>
  <si>
    <t>31</t>
  </si>
  <si>
    <t>HOOK</t>
  </si>
  <si>
    <t>Hooking</t>
  </si>
  <si>
    <t>32</t>
  </si>
  <si>
    <t>Interference</t>
  </si>
  <si>
    <t>34</t>
  </si>
  <si>
    <t>Interference with spectators</t>
  </si>
  <si>
    <t>35</t>
  </si>
  <si>
    <t>Kicking</t>
  </si>
  <si>
    <t>36</t>
  </si>
  <si>
    <t>Kneeing</t>
  </si>
  <si>
    <t>37</t>
  </si>
  <si>
    <t>Leaving the player/penalty bench</t>
  </si>
  <si>
    <t>38</t>
  </si>
  <si>
    <t>Leaving the bench during an altercation</t>
  </si>
  <si>
    <t>Team officials leaving the bench</t>
  </si>
  <si>
    <t>41</t>
  </si>
  <si>
    <t>Misconduct</t>
  </si>
  <si>
    <t>42</t>
  </si>
  <si>
    <t>43</t>
  </si>
  <si>
    <t>Refusing to start play</t>
  </si>
  <si>
    <t>44</t>
  </si>
  <si>
    <t>Roughing</t>
  </si>
  <si>
    <t>45</t>
  </si>
  <si>
    <t>Slashing</t>
  </si>
  <si>
    <t>46</t>
  </si>
  <si>
    <t>Spearing</t>
  </si>
  <si>
    <t>47</t>
  </si>
  <si>
    <t>Throwing the stick or any other object</t>
  </si>
  <si>
    <t>48</t>
  </si>
  <si>
    <t>49</t>
  </si>
  <si>
    <t>Tripping</t>
  </si>
  <si>
    <t>50</t>
  </si>
  <si>
    <t>Diving</t>
  </si>
  <si>
    <t>51</t>
  </si>
  <si>
    <t>選手の氏名（名字，名前） BP=ゲーム・ベストプレイヤー，C=キャプテン，A=アシスタント・キャプテン</t>
  </si>
  <si>
    <t>Body Checking (female only)</t>
  </si>
  <si>
    <t>Bench Minor Penalty</t>
  </si>
  <si>
    <t>Butt-Ending</t>
  </si>
  <si>
    <t>Checking from Behind</t>
  </si>
  <si>
    <t>Cross-Checking</t>
  </si>
  <si>
    <t>Goal being deliberately knocked</t>
  </si>
  <si>
    <t>Broken Stick</t>
  </si>
  <si>
    <t>Game Misconduct Penalty</t>
  </si>
  <si>
    <t>Beyond the red line</t>
  </si>
  <si>
    <t>To bench during the stoppage of play</t>
  </si>
  <si>
    <t>Leaving the crease during an altercation</t>
  </si>
  <si>
    <t>Dropping the puck on goal netting</t>
  </si>
  <si>
    <t>High-sticking</t>
  </si>
  <si>
    <t>Holding the Stick</t>
  </si>
  <si>
    <t>Match Penalty</t>
  </si>
  <si>
    <t>Other Offence</t>
  </si>
  <si>
    <t>Too many players on the ice</t>
  </si>
  <si>
    <t>PEN-S</t>
  </si>
  <si>
    <t>Penalty Shot</t>
  </si>
  <si>
    <t>JAPAN ICE HOCKEY FEDERATION</t>
  </si>
  <si>
    <t xml:space="preserve">Scorekeeper:   </t>
  </si>
  <si>
    <t>Home
Team (A)</t>
  </si>
  <si>
    <t>GKA1</t>
  </si>
  <si>
    <t>GKA2</t>
  </si>
  <si>
    <t>GKB1</t>
  </si>
  <si>
    <t>GKB2</t>
  </si>
  <si>
    <t>:</t>
  </si>
  <si>
    <t>Visiting
Team (B)</t>
  </si>
  <si>
    <t>J.I.H.F</t>
  </si>
  <si>
    <t>End:</t>
  </si>
  <si>
    <t>GKA3</t>
  </si>
  <si>
    <t>GKB3</t>
  </si>
  <si>
    <t>2</t>
  </si>
  <si>
    <t>3</t>
  </si>
  <si>
    <t>OVT</t>
  </si>
  <si>
    <t>MIP</t>
  </si>
  <si>
    <t>A</t>
  </si>
  <si>
    <t>B</t>
  </si>
  <si>
    <t>GKA</t>
  </si>
  <si>
    <t>GKB</t>
  </si>
  <si>
    <t>GF:GA</t>
  </si>
  <si>
    <t>Timeout A:</t>
  </si>
  <si>
    <t>Timeout B:</t>
  </si>
  <si>
    <t>Head Coarch A:</t>
  </si>
  <si>
    <t>Head Coarch B:</t>
  </si>
  <si>
    <t>:</t>
  </si>
  <si>
    <t>Head Coarches</t>
  </si>
  <si>
    <t>Timeout Records</t>
  </si>
  <si>
    <t>Goalkeeper Records</t>
  </si>
  <si>
    <t>Goal Judge:</t>
  </si>
  <si>
    <t>Timekeeper:</t>
  </si>
  <si>
    <t>Game Supervisor :</t>
  </si>
  <si>
    <t>Penalty Bench Attendant:</t>
  </si>
  <si>
    <t>Off-Ice Officials</t>
  </si>
  <si>
    <t>Linesman:</t>
  </si>
  <si>
    <t>Game Officials</t>
  </si>
  <si>
    <t>A</t>
  </si>
  <si>
    <t>1</t>
  </si>
  <si>
    <t>2</t>
  </si>
  <si>
    <t>3</t>
  </si>
  <si>
    <t>OVT</t>
  </si>
  <si>
    <t>GWS</t>
  </si>
  <si>
    <t>TOTAL</t>
  </si>
  <si>
    <t>Priod</t>
  </si>
  <si>
    <t>GOAL</t>
  </si>
  <si>
    <t>SOG</t>
  </si>
  <si>
    <t>PIM</t>
  </si>
  <si>
    <t>B</t>
  </si>
  <si>
    <t>B</t>
  </si>
  <si>
    <t>A</t>
  </si>
  <si>
    <t>B</t>
  </si>
  <si>
    <t>Scorekeeper's Assistant:</t>
  </si>
  <si>
    <t>:</t>
  </si>
  <si>
    <t>←</t>
  </si>
  <si>
    <t>平成21年10月15日(木)</t>
  </si>
  <si>
    <r>
      <t>記入例　</t>
    </r>
    <r>
      <rPr>
        <sz val="10"/>
        <rFont val="ＭＳ Ｐゴシック"/>
        <family val="3"/>
      </rPr>
      <t>20:00</t>
    </r>
  </si>
  <si>
    <t>:</t>
  </si>
  <si>
    <t>:</t>
  </si>
  <si>
    <t>:</t>
  </si>
  <si>
    <r>
      <t>G</t>
    </r>
    <r>
      <rPr>
        <sz val="11"/>
        <rFont val="ＭＳ Ｐゴシック"/>
        <family val="3"/>
      </rPr>
      <t>K</t>
    </r>
  </si>
  <si>
    <t>D</t>
  </si>
  <si>
    <t>実際の試合開始時刻</t>
  </si>
  <si>
    <t>実際の試合終了時刻</t>
  </si>
  <si>
    <t>Timeout A</t>
  </si>
  <si>
    <t>ホームチームが30秒間のタイムアウトをとった時間</t>
  </si>
  <si>
    <t>Timeout B</t>
  </si>
  <si>
    <t>ビジターチームが30秒間のタイムアウトをとった時間</t>
  </si>
  <si>
    <t>ピリオド（1，2，3，OVT=オーバータイム）</t>
  </si>
  <si>
    <t>GKA3</t>
  </si>
  <si>
    <t>GKB3</t>
  </si>
  <si>
    <t>Scorekeeper's Assistant:</t>
  </si>
  <si>
    <t>End</t>
  </si>
  <si>
    <t>Home Team(A)</t>
  </si>
  <si>
    <t>Visiting Team(B)</t>
  </si>
  <si>
    <t>Period</t>
  </si>
  <si>
    <t xml:space="preserve">GOAL </t>
  </si>
  <si>
    <t xml:space="preserve">SOG </t>
  </si>
  <si>
    <t xml:space="preserve">PIM </t>
  </si>
  <si>
    <t>GKA1</t>
  </si>
  <si>
    <t>MIP</t>
  </si>
  <si>
    <t>Head Coarch A</t>
  </si>
  <si>
    <t>Head Coarch B</t>
  </si>
  <si>
    <t>Timekeeper</t>
  </si>
  <si>
    <t>Announcer</t>
  </si>
  <si>
    <t>Goal Judge</t>
  </si>
  <si>
    <t>Scorekeeper's Assistant</t>
  </si>
  <si>
    <t>Scorekeeper</t>
  </si>
  <si>
    <t>Sign. Referee</t>
  </si>
  <si>
    <t>ゲーム・スーパーバイザーの氏名</t>
  </si>
  <si>
    <t>タイムキーパーの氏名</t>
  </si>
  <si>
    <t>ペナルティ・タイムキーパーの氏名</t>
  </si>
  <si>
    <t>アナウンサーの氏名</t>
  </si>
  <si>
    <t>ペナルティ・ベンチ・アテンダントの氏名</t>
  </si>
  <si>
    <t xml:space="preserve">ゴール・ジャッジの氏名 </t>
  </si>
  <si>
    <t xml:space="preserve">スコアキーパーのアシスタントの氏名 </t>
  </si>
  <si>
    <t>スコアキーパーの氏名</t>
  </si>
  <si>
    <t>レフェリーの署名（サイン）</t>
  </si>
  <si>
    <t>試合番号</t>
  </si>
  <si>
    <t>試合の開催地（開催地の連盟），競技場（リンク名）</t>
  </si>
  <si>
    <t>試合の開催日</t>
  </si>
  <si>
    <t>ホームチーム名</t>
  </si>
  <si>
    <t>ビジターチーム名</t>
  </si>
  <si>
    <t>選手の背番号</t>
  </si>
  <si>
    <t>選手のポジション　　GK=ゴールキーパー，D=ディフェンス，F=フォワード</t>
  </si>
  <si>
    <t>得点順(何点目の得点）</t>
  </si>
  <si>
    <t>得点した時間（累計時間）</t>
  </si>
  <si>
    <t>得点選手の背番号</t>
  </si>
  <si>
    <t>第１アシスト選手の背番号</t>
  </si>
  <si>
    <t>第２アシスト選手の背番号</t>
  </si>
  <si>
    <t>反則をした選手の背番号（代行選手にはTと背番号を，チーム・オフィシャルにはTを記入）</t>
  </si>
  <si>
    <t>反則の分数（2，5，10，20，25，ただしペナルティ･ショットは0またはPSを記入）</t>
  </si>
  <si>
    <t>ピリオド（1，2，3，OVT=オーバータイム，GWS=ゲーム・ウィニング・ショット）</t>
  </si>
  <si>
    <t>Pos</t>
  </si>
  <si>
    <t>No.</t>
  </si>
  <si>
    <t>Family and Given Name         (+BP+C/A)</t>
  </si>
  <si>
    <t>Pos</t>
  </si>
  <si>
    <t>No.</t>
  </si>
  <si>
    <t>Penalties</t>
  </si>
  <si>
    <t>　←　この表は絶対に書き換えないでください。</t>
  </si>
  <si>
    <t>-</t>
  </si>
  <si>
    <t>:</t>
  </si>
  <si>
    <t>Penalty Timekeeper:</t>
  </si>
  <si>
    <t>キモ・ホッカネン</t>
  </si>
  <si>
    <t>o</t>
  </si>
  <si>
    <t>c</t>
  </si>
  <si>
    <t>k</t>
  </si>
  <si>
    <t>DＦ</t>
  </si>
  <si>
    <t>FＷ</t>
  </si>
  <si>
    <t>ホームチームの第１（先発した）ゴールキーパーの滞氷時間（各ピリオドごと）</t>
  </si>
  <si>
    <t>ビジターチームの第１（先発した）ゴールキーパーの滞氷時間（各ピリオドごと）</t>
  </si>
  <si>
    <t>ビジターチームの第２（交代した）ゴールキーパーの滞氷時間（各ピリオドごと）</t>
  </si>
  <si>
    <t>ビジターチームの第３（交代した）ゴールキーパーの滞氷時間（各ピリオドごと）</t>
  </si>
  <si>
    <t>ホームチームの第２（交代した）ゴールキーパーの滞氷時間（各ピリオドごと）</t>
  </si>
  <si>
    <t>ホームチームの第３（交代した）ゴールキーパーの滞氷時間（各ピリオドごと）</t>
  </si>
  <si>
    <t>Penalty Timekeeper</t>
  </si>
  <si>
    <t>:</t>
  </si>
  <si>
    <t>GK No.</t>
  </si>
  <si>
    <t>GK No.</t>
  </si>
  <si>
    <t>出場したゴールキーパーの背番号</t>
  </si>
  <si>
    <t>9</t>
  </si>
  <si>
    <r>
      <t>m</t>
    </r>
    <r>
      <rPr>
        <sz val="11"/>
        <rFont val="ＭＳ Ｐゴシック"/>
        <family val="3"/>
      </rPr>
      <t>mmmmm</t>
    </r>
  </si>
  <si>
    <t>Timeout A:</t>
  </si>
  <si>
    <t>Timeout B:</t>
  </si>
  <si>
    <t>:</t>
  </si>
  <si>
    <t>&lt;=15:00</t>
  </si>
  <si>
    <t>&lt;=30:00</t>
  </si>
  <si>
    <t>&lt;=45:00</t>
  </si>
  <si>
    <t>&gt;45:00</t>
  </si>
  <si>
    <t>:</t>
  </si>
  <si>
    <t>記入例　15:00</t>
  </si>
  <si>
    <t>　　　　※　このシートは試合形式１５分対応のため、時間が異なる場合は、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</si>
</sst>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h]:mm"/>
    <numFmt numFmtId="178" formatCode="[hh]:mm"/>
    <numFmt numFmtId="179" formatCode="0_);[Red]\(0\);&quot;  &quot;\(\-\)\,"/>
    <numFmt numFmtId="180" formatCode="0_);[Red]\(0\);&quot;  &quot;\-"/>
    <numFmt numFmtId="181" formatCode="h:mm;@"/>
  </numFmts>
  <fonts count="79">
    <font>
      <sz val="11"/>
      <name val="ＭＳ Ｐゴシック"/>
      <family val="3"/>
    </font>
    <font>
      <sz val="11"/>
      <color indexed="8"/>
      <name val="ＭＳ Ｐゴシック"/>
      <family val="3"/>
    </font>
    <font>
      <u val="single"/>
      <sz val="11"/>
      <color indexed="12"/>
      <name val="ＭＳ Ｐゴシック"/>
      <family val="3"/>
    </font>
    <font>
      <sz val="8"/>
      <name val="Arial"/>
      <family val="2"/>
    </font>
    <font>
      <sz val="8"/>
      <name val="ＭＳ Ｐゴシック"/>
      <family val="3"/>
    </font>
    <font>
      <sz val="11"/>
      <name val="Arial"/>
      <family val="2"/>
    </font>
    <font>
      <sz val="9"/>
      <name val="Arial"/>
      <family val="2"/>
    </font>
    <font>
      <sz val="7"/>
      <color indexed="12"/>
      <name val="Arial"/>
      <family val="2"/>
    </font>
    <font>
      <sz val="7"/>
      <name val="Arial"/>
      <family val="2"/>
    </font>
    <font>
      <sz val="11"/>
      <color indexed="12"/>
      <name val="Arial"/>
      <family val="2"/>
    </font>
    <font>
      <sz val="7"/>
      <name val="ＭＳ Ｐゴシック"/>
      <family val="3"/>
    </font>
    <font>
      <sz val="10"/>
      <name val="Arial"/>
      <family val="2"/>
    </font>
    <font>
      <sz val="8"/>
      <color indexed="12"/>
      <name val="Arial"/>
      <family val="2"/>
    </font>
    <font>
      <sz val="6"/>
      <name val="ＭＳ Ｐゴシック"/>
      <family val="3"/>
    </font>
    <font>
      <sz val="6"/>
      <name val="Arial"/>
      <family val="2"/>
    </font>
    <font>
      <b/>
      <sz val="14"/>
      <name val="Arial"/>
      <family val="2"/>
    </font>
    <font>
      <i/>
      <sz val="12"/>
      <name val="Arial"/>
      <family val="2"/>
    </font>
    <font>
      <sz val="12"/>
      <name val="Times New Roman"/>
      <family val="1"/>
    </font>
    <font>
      <sz val="11"/>
      <color indexed="10"/>
      <name val="ＭＳ Ｐゴシック"/>
      <family val="3"/>
    </font>
    <font>
      <sz val="11"/>
      <name val="Times New Roman"/>
      <family val="1"/>
    </font>
    <font>
      <sz val="11"/>
      <name val="ＭＳ Ｐ明朝"/>
      <family val="1"/>
    </font>
    <font>
      <sz val="10"/>
      <name val="ＭＳ Ｐ明朝"/>
      <family val="1"/>
    </font>
    <font>
      <sz val="8"/>
      <name val="Times New Roman"/>
      <family val="1"/>
    </font>
    <font>
      <sz val="10"/>
      <name val="Times New Roman"/>
      <family val="1"/>
    </font>
    <font>
      <b/>
      <sz val="11"/>
      <name val="ＭＳ Ｐ明朝"/>
      <family val="1"/>
    </font>
    <font>
      <b/>
      <sz val="11"/>
      <name val="Times New Roman"/>
      <family val="1"/>
    </font>
    <font>
      <b/>
      <sz val="11"/>
      <color indexed="10"/>
      <name val="Times New Roman"/>
      <family val="1"/>
    </font>
    <font>
      <b/>
      <sz val="11"/>
      <color indexed="48"/>
      <name val="Times New Roman"/>
      <family val="1"/>
    </font>
    <font>
      <sz val="9"/>
      <name val="ＭＳ Ｐゴシック"/>
      <family val="3"/>
    </font>
    <font>
      <sz val="14"/>
      <name val="ＭＳ Ｐゴシック"/>
      <family val="3"/>
    </font>
    <font>
      <b/>
      <sz val="10"/>
      <name val="Times New Roman"/>
      <family val="1"/>
    </font>
    <font>
      <sz val="9"/>
      <name val="Times New Roman"/>
      <family val="1"/>
    </font>
    <font>
      <sz val="11"/>
      <color indexed="30"/>
      <name val="ＭＳ Ｐゴシック"/>
      <family val="3"/>
    </font>
    <font>
      <b/>
      <sz val="11"/>
      <name val="ＭＳ Ｐゴシック"/>
      <family val="3"/>
    </font>
    <font>
      <sz val="11"/>
      <name val="ＭＳ 明朝"/>
      <family val="1"/>
    </font>
    <font>
      <sz val="9"/>
      <name val="ＭＳ 明朝"/>
      <family val="1"/>
    </font>
    <font>
      <sz val="10"/>
      <name val="ＭＳ 明朝"/>
      <family val="1"/>
    </font>
    <font>
      <sz val="6"/>
      <name val="ＭＳ 明朝"/>
      <family val="1"/>
    </font>
    <font>
      <sz val="14"/>
      <name val="Arial"/>
      <family val="2"/>
    </font>
    <font>
      <sz val="14"/>
      <name val="Times New Roman"/>
      <family val="1"/>
    </font>
    <font>
      <sz val="8"/>
      <color indexed="10"/>
      <name val="ＭＳ Ｐゴシック"/>
      <family val="3"/>
    </font>
    <font>
      <sz val="10"/>
      <name val="ＭＳ Ｐゴシック"/>
      <family val="3"/>
    </font>
    <font>
      <sz val="10"/>
      <color indexed="10"/>
      <name val="ＭＳ Ｐゴシック"/>
      <family val="3"/>
    </font>
    <font>
      <sz val="14"/>
      <color indexed="9"/>
      <name val="Arial"/>
      <family val="2"/>
    </font>
    <font>
      <sz val="14"/>
      <color indexed="9"/>
      <name val="Times New Roman"/>
      <family val="1"/>
    </font>
    <font>
      <sz val="8"/>
      <color indexed="8"/>
      <name val="Times New Roman"/>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style="hair"/>
      <top style="hair"/>
      <bottom style="hair"/>
    </border>
    <border>
      <left/>
      <right style="hair"/>
      <top/>
      <bottom/>
    </border>
    <border>
      <left style="thin"/>
      <right style="hair"/>
      <top style="thin"/>
      <bottom style="thin"/>
    </border>
    <border>
      <left/>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style="hair"/>
      <right style="hair"/>
      <top style="hair"/>
      <botto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bottom style="hair"/>
    </border>
    <border>
      <left style="thin"/>
      <right style="hair"/>
      <top style="thin"/>
      <bottom style="hair"/>
    </border>
    <border>
      <left style="thin"/>
      <right style="hair"/>
      <top style="hair"/>
      <bottom style="thin"/>
    </border>
    <border>
      <left style="thin"/>
      <right style="hair"/>
      <top style="hair"/>
      <bottom style="hair"/>
    </border>
    <border>
      <left/>
      <right style="hair"/>
      <top style="thin"/>
      <bottom style="hair"/>
    </border>
    <border>
      <left/>
      <right style="hair"/>
      <top style="hair"/>
      <bottom style="thin"/>
    </border>
    <border>
      <left style="thin"/>
      <right/>
      <top/>
      <bottom/>
    </border>
    <border>
      <left style="thin"/>
      <right style="hair"/>
      <top/>
      <bottom style="hair"/>
    </border>
    <border>
      <left style="thin"/>
      <right style="hair"/>
      <top style="hair"/>
      <bottom/>
    </border>
    <border>
      <left/>
      <right style="hair"/>
      <top/>
      <bottom style="hair"/>
    </border>
    <border>
      <left/>
      <right/>
      <top style="hair"/>
      <bottom/>
    </border>
    <border>
      <left/>
      <right style="hair"/>
      <top style="hair"/>
      <bottom/>
    </border>
    <border>
      <left style="hair"/>
      <right/>
      <top/>
      <bottom style="hair"/>
    </border>
    <border>
      <left style="hair"/>
      <right/>
      <top style="hair"/>
      <bottom style="hair"/>
    </border>
    <border>
      <left style="hair"/>
      <right/>
      <top style="hair"/>
      <bottom style="thin"/>
    </border>
    <border>
      <left style="hair"/>
      <right style="thin"/>
      <top style="hair"/>
      <bottom/>
    </border>
    <border>
      <left style="thin"/>
      <right style="hair"/>
      <top/>
      <bottom/>
    </border>
    <border>
      <left style="thin"/>
      <right/>
      <top style="hair"/>
      <bottom style="hair"/>
    </border>
    <border>
      <left/>
      <right style="thin"/>
      <top style="hair"/>
      <bottom style="hair"/>
    </border>
    <border>
      <left style="hair"/>
      <right style="hair"/>
      <top/>
      <bottom/>
    </border>
    <border>
      <left style="hair"/>
      <right style="thin"/>
      <top/>
      <bottom/>
    </border>
    <border>
      <left/>
      <right/>
      <top>
        <color indexed="63"/>
      </top>
      <bottom style="hair"/>
    </border>
    <border>
      <left style="hair"/>
      <right/>
      <top style="hair"/>
      <bottom>
        <color indexed="63"/>
      </bottom>
    </border>
    <border>
      <left style="hair"/>
      <right>
        <color indexed="63"/>
      </right>
      <top>
        <color indexed="63"/>
      </top>
      <bottom>
        <color indexed="63"/>
      </bottom>
    </border>
    <border>
      <left style="thin"/>
      <right style="thin"/>
      <top style="thin"/>
      <bottom style="thin"/>
    </border>
    <border>
      <left/>
      <right/>
      <top style="hair"/>
      <bottom style="thin"/>
    </border>
    <border>
      <left/>
      <right/>
      <top style="thin"/>
      <bottom style="hair"/>
    </border>
    <border>
      <left style="hair"/>
      <right/>
      <top style="thin"/>
      <bottom style="hair"/>
    </border>
    <border>
      <left style="hair"/>
      <right style="thin"/>
      <top/>
      <bottom style="hair"/>
    </border>
    <border>
      <left style="thin"/>
      <right/>
      <top style="hair"/>
      <bottom>
        <color indexed="63"/>
      </bottom>
    </border>
    <border>
      <left/>
      <right style="thin"/>
      <top style="hair"/>
      <bottom>
        <color indexed="63"/>
      </bottom>
    </border>
    <border>
      <left style="hair"/>
      <right/>
      <top style="thin"/>
      <bottom style="thin"/>
    </border>
    <border>
      <left/>
      <right/>
      <top style="thin"/>
      <bottom style="thin"/>
    </border>
    <border>
      <left/>
      <right style="thin"/>
      <top style="thin"/>
      <bottom style="thin"/>
    </border>
    <border>
      <left style="hair"/>
      <right style="hair"/>
      <top style="thick"/>
      <bottom/>
    </border>
    <border>
      <left style="thin"/>
      <right/>
      <top style="thin"/>
      <bottom style="thin"/>
    </border>
    <border>
      <left style="hair"/>
      <right/>
      <top style="thin"/>
      <bottom/>
    </border>
    <border>
      <left/>
      <right/>
      <top style="thin"/>
      <bottom/>
    </border>
    <border>
      <left/>
      <right style="thin"/>
      <top style="hair"/>
      <bottom style="thin"/>
    </border>
    <border>
      <left/>
      <right/>
      <top/>
      <bottom style="thin"/>
    </border>
    <border>
      <left/>
      <right style="thin"/>
      <top style="thin"/>
      <bottom style="hair"/>
    </border>
    <border>
      <left style="thin"/>
      <right/>
      <top style="thin"/>
      <bottom style="hair"/>
    </border>
    <border>
      <left style="thin"/>
      <right/>
      <top style="hair"/>
      <bottom style="thin"/>
    </border>
    <border>
      <left style="hair"/>
      <right style="thin"/>
      <top/>
      <bottom style="thin"/>
    </border>
    <border>
      <left style="hair"/>
      <right/>
      <top/>
      <bottom style="thin"/>
    </border>
    <border>
      <left/>
      <right style="hair"/>
      <top/>
      <bottom style="thin"/>
    </border>
    <border>
      <left style="thin"/>
      <right/>
      <top style="thin"/>
      <bottom/>
    </border>
    <border>
      <left/>
      <right style="thin"/>
      <top style="thick"/>
      <bottom/>
    </border>
    <border>
      <left/>
      <right style="thin"/>
      <top/>
      <bottom/>
    </border>
    <border>
      <left style="hair"/>
      <right style="thin"/>
      <top/>
      <bottom style="thick"/>
    </border>
    <border>
      <left style="hair"/>
      <right/>
      <top/>
      <bottom style="thick"/>
    </border>
    <border>
      <left/>
      <right style="hair"/>
      <top/>
      <bottom style="thick"/>
    </border>
    <border>
      <left style="thin"/>
      <right/>
      <top style="thick"/>
      <bottom/>
    </border>
    <border>
      <left/>
      <right/>
      <top style="thick"/>
      <bottom/>
    </border>
    <border>
      <left style="thick"/>
      <right/>
      <top style="thick"/>
      <bottom/>
    </border>
    <border>
      <left/>
      <right style="hair"/>
      <top style="thick"/>
      <bottom/>
    </border>
    <border>
      <left style="thick"/>
      <right/>
      <top/>
      <bottom/>
    </border>
    <border>
      <left style="thick"/>
      <right/>
      <top/>
      <bottom style="thick"/>
    </border>
    <border>
      <left/>
      <right/>
      <top/>
      <bottom style="thick"/>
    </border>
    <border>
      <left/>
      <right style="hair"/>
      <top style="thin"/>
      <bottom/>
    </border>
    <border>
      <left style="thin"/>
      <right style="thin"/>
      <top>
        <color indexed="63"/>
      </top>
      <bottom style="thin"/>
    </border>
    <border>
      <left/>
      <right style="thin"/>
      <top>
        <color indexed="63"/>
      </top>
      <bottom style="thin"/>
    </border>
    <border>
      <left/>
      <right style="thin"/>
      <top style="thin"/>
      <bottom/>
    </border>
    <border>
      <left style="thin"/>
      <right/>
      <top/>
      <bottom style="thick"/>
    </border>
    <border>
      <left/>
      <right style="thin"/>
      <top/>
      <bottom style="hair"/>
    </border>
    <border>
      <left style="thin"/>
      <right/>
      <top>
        <color indexed="63"/>
      </top>
      <bottom style="thin"/>
    </border>
    <border>
      <left style="thin"/>
      <right/>
      <top/>
      <bottom style="hair"/>
    </border>
    <border>
      <left style="hair"/>
      <right style="hair"/>
      <top style="thin"/>
      <bottom/>
    </border>
    <border>
      <left/>
      <right style="thick"/>
      <top style="thick"/>
      <bottom/>
    </border>
    <border>
      <left/>
      <right style="thick"/>
      <top/>
      <bottom style="hair"/>
    </border>
    <border>
      <left/>
      <right style="thin"/>
      <top/>
      <bottom style="thick"/>
    </border>
    <border>
      <left style="hair"/>
      <right/>
      <top style="thick"/>
      <bottom/>
    </border>
    <border>
      <left/>
      <right style="thick"/>
      <top style="hair"/>
      <bottom/>
    </border>
    <border>
      <left/>
      <right style="thick"/>
      <top/>
      <bottom style="thick"/>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32" borderId="0" applyNumberFormat="0" applyBorder="0" applyAlignment="0" applyProtection="0"/>
  </cellStyleXfs>
  <cellXfs count="858">
    <xf numFmtId="0" fontId="0" fillId="0" borderId="0" xfId="0" applyAlignment="1">
      <alignment/>
    </xf>
    <xf numFmtId="49" fontId="4" fillId="0" borderId="0" xfId="0" applyNumberFormat="1" applyFont="1" applyAlignment="1">
      <alignment vertical="center"/>
    </xf>
    <xf numFmtId="49" fontId="4" fillId="0" borderId="0" xfId="0" applyNumberFormat="1" applyFont="1" applyBorder="1" applyAlignment="1">
      <alignment vertical="center"/>
    </xf>
    <xf numFmtId="49" fontId="10" fillId="0" borderId="0" xfId="0" applyNumberFormat="1" applyFont="1" applyBorder="1" applyAlignment="1">
      <alignment horizontal="center" vertical="center" shrinkToFit="1"/>
    </xf>
    <xf numFmtId="49" fontId="4" fillId="0" borderId="0" xfId="0" applyNumberFormat="1" applyFont="1" applyBorder="1" applyAlignment="1">
      <alignment vertical="center" shrinkToFit="1"/>
    </xf>
    <xf numFmtId="49" fontId="4" fillId="0" borderId="0" xfId="0" applyNumberFormat="1" applyFont="1" applyAlignment="1">
      <alignment horizontal="center" vertical="center"/>
    </xf>
    <xf numFmtId="49" fontId="13" fillId="0" borderId="0" xfId="0" applyNumberFormat="1" applyFont="1" applyAlignment="1">
      <alignment vertical="center"/>
    </xf>
    <xf numFmtId="49" fontId="14" fillId="33" borderId="10" xfId="0" applyNumberFormat="1" applyFont="1" applyFill="1" applyBorder="1" applyAlignment="1">
      <alignment vertical="center"/>
    </xf>
    <xf numFmtId="49" fontId="14" fillId="33" borderId="11" xfId="0" applyNumberFormat="1" applyFont="1" applyFill="1" applyBorder="1" applyAlignment="1">
      <alignment vertical="center"/>
    </xf>
    <xf numFmtId="49" fontId="14" fillId="34" borderId="0" xfId="0" applyNumberFormat="1" applyFont="1" applyFill="1" applyBorder="1" applyAlignment="1">
      <alignment vertical="center"/>
    </xf>
    <xf numFmtId="49" fontId="14" fillId="34" borderId="12" xfId="0" applyNumberFormat="1" applyFont="1" applyFill="1" applyBorder="1" applyAlignment="1">
      <alignment vertical="center"/>
    </xf>
    <xf numFmtId="49" fontId="13" fillId="34" borderId="0" xfId="0" applyNumberFormat="1" applyFont="1" applyFill="1" applyBorder="1" applyAlignment="1">
      <alignment vertical="center"/>
    </xf>
    <xf numFmtId="0" fontId="19" fillId="0" borderId="0" xfId="0" applyFont="1" applyAlignment="1">
      <alignment horizontal="right" vertical="center" shrinkToFit="1"/>
    </xf>
    <xf numFmtId="0" fontId="20" fillId="0" borderId="0" xfId="0" applyFont="1" applyAlignment="1">
      <alignment horizontal="right" vertical="center" shrinkToFit="1"/>
    </xf>
    <xf numFmtId="49" fontId="19" fillId="0" borderId="0" xfId="0" applyNumberFormat="1" applyFont="1" applyAlignment="1">
      <alignment horizontal="right" vertical="center" shrinkToFit="1"/>
    </xf>
    <xf numFmtId="0" fontId="19" fillId="0" borderId="0" xfId="0" applyFont="1" applyAlignment="1">
      <alignment horizontal="center" vertical="center" shrinkToFit="1"/>
    </xf>
    <xf numFmtId="0" fontId="19" fillId="33" borderId="0" xfId="0" applyFont="1" applyFill="1" applyAlignment="1">
      <alignment horizontal="center" vertical="center" shrinkToFit="1"/>
    </xf>
    <xf numFmtId="49" fontId="19" fillId="33" borderId="0" xfId="0" applyNumberFormat="1" applyFont="1" applyFill="1" applyAlignment="1">
      <alignment horizontal="center" vertical="center" shrinkToFit="1"/>
    </xf>
    <xf numFmtId="0" fontId="20" fillId="0" borderId="0" xfId="0" applyFont="1" applyFill="1" applyAlignment="1">
      <alignment vertical="center" shrinkToFit="1"/>
    </xf>
    <xf numFmtId="0" fontId="21" fillId="0" borderId="0" xfId="0" applyFont="1" applyFill="1" applyAlignment="1">
      <alignment vertical="center" shrinkToFit="1"/>
    </xf>
    <xf numFmtId="0" fontId="20" fillId="0" borderId="0" xfId="0" applyFont="1" applyAlignment="1">
      <alignment vertical="center" shrinkToFit="1"/>
    </xf>
    <xf numFmtId="1" fontId="22" fillId="0" borderId="0" xfId="0" applyNumberFormat="1" applyFont="1" applyFill="1" applyAlignment="1">
      <alignment horizontal="left" vertical="center" shrinkToFit="1"/>
    </xf>
    <xf numFmtId="49" fontId="19" fillId="0" borderId="0" xfId="0" applyNumberFormat="1" applyFont="1" applyAlignment="1">
      <alignment horizontal="center" vertical="center" shrinkToFit="1"/>
    </xf>
    <xf numFmtId="0" fontId="19" fillId="0" borderId="0" xfId="0" applyFont="1" applyAlignment="1">
      <alignment vertical="center" shrinkToFit="1"/>
    </xf>
    <xf numFmtId="0" fontId="20" fillId="0" borderId="0" xfId="0" applyFont="1" applyAlignment="1">
      <alignment horizontal="left" vertical="center" shrinkToFit="1"/>
    </xf>
    <xf numFmtId="0" fontId="19" fillId="0" borderId="0" xfId="0" applyFont="1" applyAlignment="1">
      <alignment horizontal="left" vertical="center" shrinkToFit="1"/>
    </xf>
    <xf numFmtId="0" fontId="20" fillId="0" borderId="0" xfId="0" applyFont="1" applyAlignment="1">
      <alignment horizontal="center" vertical="center" shrinkToFit="1"/>
    </xf>
    <xf numFmtId="0" fontId="20" fillId="0" borderId="0" xfId="0" applyFont="1" applyAlignment="1">
      <alignment vertical="center"/>
    </xf>
    <xf numFmtId="49" fontId="22" fillId="0" borderId="0" xfId="0" applyNumberFormat="1" applyFont="1" applyAlignment="1">
      <alignment horizontal="left" vertical="center" shrinkToFit="1"/>
    </xf>
    <xf numFmtId="49" fontId="19" fillId="0" borderId="0" xfId="0" applyNumberFormat="1" applyFont="1" applyAlignment="1">
      <alignment vertical="center" shrinkToFit="1"/>
    </xf>
    <xf numFmtId="49" fontId="22" fillId="0" borderId="0" xfId="0" applyNumberFormat="1" applyFont="1" applyFill="1" applyAlignment="1">
      <alignment horizontal="left" vertical="center" shrinkToFit="1"/>
    </xf>
    <xf numFmtId="1" fontId="22" fillId="0" borderId="0" xfId="0" applyNumberFormat="1" applyFont="1" applyAlignment="1">
      <alignment horizontal="left" vertical="center" shrinkToFit="1"/>
    </xf>
    <xf numFmtId="0" fontId="19" fillId="0" borderId="0" xfId="0" applyFont="1" applyFill="1" applyAlignment="1">
      <alignment vertical="center" shrinkToFit="1"/>
    </xf>
    <xf numFmtId="0" fontId="22" fillId="0" borderId="0" xfId="0" applyFont="1" applyAlignment="1">
      <alignment horizontal="left" vertical="center" shrinkToFit="1"/>
    </xf>
    <xf numFmtId="0" fontId="22" fillId="0" borderId="0" xfId="0" applyFont="1" applyAlignment="1">
      <alignment vertical="center" shrinkToFit="1"/>
    </xf>
    <xf numFmtId="0" fontId="25" fillId="0" borderId="0" xfId="0" applyNumberFormat="1" applyFont="1" applyAlignment="1">
      <alignment vertical="center"/>
    </xf>
    <xf numFmtId="0" fontId="26" fillId="0" borderId="0" xfId="0" applyNumberFormat="1" applyFont="1" applyAlignment="1">
      <alignment vertical="center"/>
    </xf>
    <xf numFmtId="0" fontId="19" fillId="0" borderId="0" xfId="0" applyNumberFormat="1" applyFont="1" applyAlignment="1">
      <alignment vertical="center"/>
    </xf>
    <xf numFmtId="0" fontId="19" fillId="0" borderId="13" xfId="0" applyNumberFormat="1" applyFont="1" applyBorder="1" applyAlignment="1">
      <alignment horizontal="center" vertical="center" shrinkToFit="1"/>
    </xf>
    <xf numFmtId="0" fontId="19" fillId="0" borderId="14" xfId="0" applyNumberFormat="1" applyFont="1" applyBorder="1" applyAlignment="1">
      <alignment horizontal="center" vertical="center" shrinkToFit="1"/>
    </xf>
    <xf numFmtId="0" fontId="19" fillId="0" borderId="15" xfId="0" applyNumberFormat="1" applyFont="1" applyBorder="1" applyAlignment="1">
      <alignment horizontal="center" vertical="center" shrinkToFit="1"/>
    </xf>
    <xf numFmtId="0" fontId="19" fillId="0" borderId="16" xfId="0" applyNumberFormat="1" applyFont="1" applyBorder="1" applyAlignment="1">
      <alignment horizontal="center" vertical="center" shrinkToFit="1"/>
    </xf>
    <xf numFmtId="0" fontId="19" fillId="0" borderId="17" xfId="0" applyNumberFormat="1" applyFont="1" applyBorder="1" applyAlignment="1">
      <alignment horizontal="center" vertical="center" shrinkToFit="1"/>
    </xf>
    <xf numFmtId="0" fontId="19" fillId="0" borderId="17" xfId="0" applyNumberFormat="1" applyFont="1" applyBorder="1" applyAlignment="1">
      <alignment horizontal="left" vertical="center" shrinkToFit="1"/>
    </xf>
    <xf numFmtId="0" fontId="19" fillId="0" borderId="17" xfId="0" applyNumberFormat="1" applyFont="1" applyBorder="1" applyAlignment="1">
      <alignment vertical="center" shrinkToFit="1"/>
    </xf>
    <xf numFmtId="0" fontId="19" fillId="0" borderId="18" xfId="0" applyNumberFormat="1" applyFont="1" applyBorder="1" applyAlignment="1">
      <alignment vertical="center" shrinkToFit="1"/>
    </xf>
    <xf numFmtId="0" fontId="19" fillId="0" borderId="19" xfId="0" applyNumberFormat="1" applyFont="1" applyBorder="1" applyAlignment="1">
      <alignment horizontal="center" vertical="center" shrinkToFit="1"/>
    </xf>
    <xf numFmtId="0" fontId="19" fillId="0" borderId="19" xfId="0" applyNumberFormat="1" applyFont="1" applyBorder="1" applyAlignment="1">
      <alignment horizontal="left" vertical="center" shrinkToFit="1"/>
    </xf>
    <xf numFmtId="0" fontId="19" fillId="0" borderId="20" xfId="0" applyNumberFormat="1" applyFont="1" applyBorder="1" applyAlignment="1">
      <alignment vertical="center" shrinkToFit="1"/>
    </xf>
    <xf numFmtId="0" fontId="19" fillId="0" borderId="21" xfId="0" applyNumberFormat="1" applyFont="1" applyBorder="1" applyAlignment="1">
      <alignment vertical="center" shrinkToFit="1"/>
    </xf>
    <xf numFmtId="0" fontId="19" fillId="0" borderId="22" xfId="0" applyNumberFormat="1" applyFont="1" applyBorder="1" applyAlignment="1">
      <alignment horizontal="center" vertical="center" shrinkToFit="1"/>
    </xf>
    <xf numFmtId="0" fontId="19" fillId="0" borderId="22" xfId="0" applyNumberFormat="1" applyFont="1" applyBorder="1" applyAlignment="1">
      <alignment horizontal="left" vertical="center" shrinkToFit="1"/>
    </xf>
    <xf numFmtId="0" fontId="19" fillId="0" borderId="22" xfId="0" applyNumberFormat="1" applyFont="1" applyBorder="1" applyAlignment="1">
      <alignment vertical="center" shrinkToFit="1"/>
    </xf>
    <xf numFmtId="0" fontId="19" fillId="0" borderId="23" xfId="0" applyNumberFormat="1" applyFont="1" applyBorder="1" applyAlignment="1">
      <alignment vertical="center" shrinkToFit="1"/>
    </xf>
    <xf numFmtId="0" fontId="19" fillId="0" borderId="20" xfId="0" applyNumberFormat="1" applyFont="1" applyBorder="1" applyAlignment="1">
      <alignment horizontal="center" vertical="center" shrinkToFit="1"/>
    </xf>
    <xf numFmtId="0" fontId="19" fillId="0" borderId="20" xfId="0" applyNumberFormat="1" applyFont="1" applyBorder="1" applyAlignment="1">
      <alignment horizontal="left" vertical="center" shrinkToFit="1"/>
    </xf>
    <xf numFmtId="0" fontId="19" fillId="0" borderId="24" xfId="0" applyNumberFormat="1" applyFont="1" applyBorder="1" applyAlignment="1">
      <alignment horizontal="center" vertical="center" shrinkToFit="1"/>
    </xf>
    <xf numFmtId="0" fontId="19" fillId="0" borderId="24" xfId="0" applyNumberFormat="1" applyFont="1" applyBorder="1" applyAlignment="1">
      <alignment horizontal="left" vertical="center" shrinkToFit="1"/>
    </xf>
    <xf numFmtId="0" fontId="19" fillId="0" borderId="18" xfId="0" applyNumberFormat="1" applyFont="1" applyBorder="1" applyAlignment="1">
      <alignment horizontal="right"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7" xfId="0" applyFont="1" applyBorder="1" applyAlignment="1">
      <alignment horizontal="left" vertical="center" shrinkToFit="1"/>
    </xf>
    <xf numFmtId="0" fontId="19" fillId="0" borderId="17" xfId="0" applyFont="1" applyBorder="1" applyAlignment="1">
      <alignment vertical="center" shrinkToFit="1"/>
    </xf>
    <xf numFmtId="0" fontId="19" fillId="0" borderId="18" xfId="0" applyFont="1" applyBorder="1" applyAlignment="1">
      <alignment vertical="center" shrinkToFit="1"/>
    </xf>
    <xf numFmtId="0" fontId="19" fillId="0" borderId="19" xfId="0" applyFont="1" applyBorder="1" applyAlignment="1">
      <alignment horizontal="center" vertical="center" shrinkToFit="1"/>
    </xf>
    <xf numFmtId="0" fontId="19" fillId="0" borderId="19" xfId="0" applyFont="1" applyBorder="1" applyAlignment="1">
      <alignment horizontal="left" vertical="center" shrinkToFit="1"/>
    </xf>
    <xf numFmtId="0" fontId="19" fillId="0" borderId="20" xfId="0" applyFont="1" applyBorder="1" applyAlignment="1">
      <alignment vertical="center" shrinkToFit="1"/>
    </xf>
    <xf numFmtId="0" fontId="19" fillId="0" borderId="21" xfId="0" applyFont="1" applyBorder="1" applyAlignment="1">
      <alignment vertical="center" shrinkToFit="1"/>
    </xf>
    <xf numFmtId="0" fontId="19" fillId="0" borderId="22" xfId="0" applyFont="1" applyBorder="1" applyAlignment="1">
      <alignment horizontal="center" vertical="center" shrinkToFit="1"/>
    </xf>
    <xf numFmtId="0" fontId="19" fillId="0" borderId="22" xfId="0" applyFont="1" applyBorder="1" applyAlignment="1">
      <alignment horizontal="left" vertical="center" shrinkToFit="1"/>
    </xf>
    <xf numFmtId="0" fontId="19" fillId="0" borderId="22" xfId="0" applyFont="1" applyBorder="1" applyAlignment="1">
      <alignment vertical="center" shrinkToFit="1"/>
    </xf>
    <xf numFmtId="0" fontId="19" fillId="0" borderId="23" xfId="0" applyFont="1" applyBorder="1" applyAlignment="1">
      <alignment vertical="center" shrinkToFit="1"/>
    </xf>
    <xf numFmtId="0" fontId="19" fillId="0" borderId="20" xfId="0" applyFont="1" applyBorder="1" applyAlignment="1">
      <alignment horizontal="center" vertical="center" shrinkToFit="1"/>
    </xf>
    <xf numFmtId="0" fontId="19" fillId="0" borderId="20" xfId="0" applyFont="1" applyBorder="1" applyAlignment="1">
      <alignment horizontal="left" vertical="center" shrinkToFit="1"/>
    </xf>
    <xf numFmtId="0" fontId="19" fillId="0" borderId="24" xfId="0" applyFont="1" applyBorder="1" applyAlignment="1">
      <alignment horizontal="center" vertical="center" shrinkToFit="1"/>
    </xf>
    <xf numFmtId="0" fontId="19" fillId="0" borderId="24" xfId="0" applyFont="1" applyBorder="1" applyAlignment="1">
      <alignment horizontal="left" vertical="center" shrinkToFit="1"/>
    </xf>
    <xf numFmtId="0" fontId="19" fillId="0" borderId="19" xfId="0" applyFont="1" applyBorder="1" applyAlignment="1">
      <alignment vertical="center" shrinkToFit="1"/>
    </xf>
    <xf numFmtId="0" fontId="19" fillId="0" borderId="24" xfId="0" applyFont="1" applyBorder="1" applyAlignment="1">
      <alignment vertical="center" shrinkToFit="1"/>
    </xf>
    <xf numFmtId="0" fontId="19" fillId="0" borderId="18" xfId="0" applyFont="1" applyBorder="1" applyAlignment="1">
      <alignment horizontal="right" vertical="center" shrinkToFit="1"/>
    </xf>
    <xf numFmtId="0" fontId="19" fillId="0" borderId="25" xfId="0" applyNumberFormat="1" applyFont="1" applyBorder="1" applyAlignment="1">
      <alignment horizontal="center" vertical="center" shrinkToFit="1"/>
    </xf>
    <xf numFmtId="0" fontId="19" fillId="0" borderId="26" xfId="0" applyNumberFormat="1" applyFont="1" applyBorder="1" applyAlignment="1">
      <alignment horizontal="center" vertical="center" shrinkToFit="1"/>
    </xf>
    <xf numFmtId="0" fontId="19" fillId="0" borderId="27" xfId="0" applyNumberFormat="1"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0" fillId="0" borderId="22"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49" fontId="0" fillId="0" borderId="22" xfId="0" applyNumberFormat="1" applyFont="1" applyBorder="1" applyAlignment="1">
      <alignment horizontal="left" vertical="center" shrinkToFit="1"/>
    </xf>
    <xf numFmtId="49" fontId="2" fillId="0" borderId="22" xfId="43" applyNumberFormat="1" applyFont="1" applyBorder="1" applyAlignment="1" applyProtection="1">
      <alignment horizontal="center" vertical="center" shrinkToFit="1"/>
      <protection/>
    </xf>
    <xf numFmtId="49" fontId="2" fillId="0" borderId="0" xfId="43" applyNumberFormat="1" applyAlignment="1" applyProtection="1">
      <alignment horizontal="left" vertical="center" shrinkToFit="1"/>
      <protection/>
    </xf>
    <xf numFmtId="0" fontId="0" fillId="0" borderId="22" xfId="0" applyNumberFormat="1" applyFont="1" applyFill="1" applyBorder="1" applyAlignment="1">
      <alignment horizontal="center" vertical="center" shrinkToFit="1"/>
    </xf>
    <xf numFmtId="49" fontId="0" fillId="0" borderId="22" xfId="0" applyNumberFormat="1" applyFont="1" applyFill="1" applyBorder="1" applyAlignment="1">
      <alignment horizontal="center" vertical="center" shrinkToFit="1"/>
    </xf>
    <xf numFmtId="49" fontId="18" fillId="0" borderId="22" xfId="0" applyNumberFormat="1" applyFont="1" applyFill="1" applyBorder="1" applyAlignment="1">
      <alignment horizontal="left" vertical="center"/>
    </xf>
    <xf numFmtId="49" fontId="0" fillId="0" borderId="0" xfId="0" applyNumberFormat="1" applyFont="1" applyFill="1" applyAlignment="1">
      <alignment horizontal="center" vertical="center" shrinkToFit="1"/>
    </xf>
    <xf numFmtId="0" fontId="0" fillId="35" borderId="22" xfId="0" applyNumberFormat="1" applyFont="1" applyFill="1" applyBorder="1" applyAlignment="1">
      <alignment horizontal="center" vertical="center" shrinkToFit="1"/>
    </xf>
    <xf numFmtId="49" fontId="0" fillId="35" borderId="22" xfId="0" applyNumberFormat="1" applyFont="1" applyFill="1" applyBorder="1" applyAlignment="1">
      <alignment horizontal="center" vertical="center" shrinkToFit="1"/>
    </xf>
    <xf numFmtId="49" fontId="0" fillId="0" borderId="0" xfId="0" applyNumberFormat="1" applyAlignment="1">
      <alignment vertical="center" shrinkToFit="1"/>
    </xf>
    <xf numFmtId="49" fontId="0" fillId="0" borderId="22" xfId="0" applyNumberFormat="1" applyFont="1" applyFill="1" applyBorder="1" applyAlignment="1">
      <alignment horizontal="left" vertical="center" shrinkToFit="1"/>
    </xf>
    <xf numFmtId="49" fontId="0" fillId="0" borderId="0" xfId="0" applyNumberFormat="1" applyFont="1" applyFill="1" applyAlignment="1">
      <alignment vertical="center" shrinkToFit="1"/>
    </xf>
    <xf numFmtId="0" fontId="28" fillId="35" borderId="22" xfId="0" applyFont="1" applyFill="1" applyBorder="1" applyAlignment="1">
      <alignment vertical="center"/>
    </xf>
    <xf numFmtId="0" fontId="29" fillId="35" borderId="22" xfId="0" applyFont="1" applyFill="1" applyBorder="1" applyAlignment="1">
      <alignment vertical="center"/>
    </xf>
    <xf numFmtId="0" fontId="0" fillId="35" borderId="22" xfId="0" applyNumberFormat="1" applyFont="1" applyFill="1" applyBorder="1" applyAlignment="1">
      <alignment horizontal="left" vertical="center" shrinkToFit="1"/>
    </xf>
    <xf numFmtId="0" fontId="0" fillId="0" borderId="0" xfId="0" applyNumberFormat="1" applyFont="1" applyFill="1" applyAlignment="1">
      <alignment horizontal="center" vertical="center" shrinkToFit="1"/>
    </xf>
    <xf numFmtId="49" fontId="0" fillId="0" borderId="0" xfId="0" applyNumberFormat="1" applyFont="1" applyFill="1" applyAlignment="1">
      <alignment horizontal="left" vertical="center" shrinkToFit="1"/>
    </xf>
    <xf numFmtId="0" fontId="19" fillId="36" borderId="28" xfId="0" applyNumberFormat="1" applyFont="1" applyFill="1" applyBorder="1" applyAlignment="1">
      <alignment horizontal="center" vertical="center" shrinkToFit="1"/>
    </xf>
    <xf numFmtId="0" fontId="19" fillId="36" borderId="29" xfId="0" applyNumberFormat="1" applyFont="1" applyFill="1" applyBorder="1" applyAlignment="1">
      <alignment horizontal="center" vertical="center" shrinkToFit="1"/>
    </xf>
    <xf numFmtId="0" fontId="19" fillId="36" borderId="11" xfId="0" applyNumberFormat="1" applyFont="1" applyFill="1" applyBorder="1" applyAlignment="1">
      <alignment horizontal="center" vertical="center" shrinkToFit="1"/>
    </xf>
    <xf numFmtId="180" fontId="19" fillId="0" borderId="19" xfId="0" applyNumberFormat="1" applyFont="1" applyBorder="1" applyAlignment="1">
      <alignment horizontal="center" vertical="center" shrinkToFit="1"/>
    </xf>
    <xf numFmtId="180" fontId="19" fillId="0" borderId="17" xfId="0" applyNumberFormat="1" applyFont="1" applyBorder="1" applyAlignment="1">
      <alignment horizontal="center" vertical="center" shrinkToFit="1"/>
    </xf>
    <xf numFmtId="180" fontId="19" fillId="0" borderId="22" xfId="0" applyNumberFormat="1" applyFont="1" applyBorder="1" applyAlignment="1">
      <alignment horizontal="center" vertical="center" shrinkToFit="1"/>
    </xf>
    <xf numFmtId="180" fontId="19" fillId="0" borderId="20" xfId="0" applyNumberFormat="1" applyFont="1" applyBorder="1" applyAlignment="1">
      <alignment horizontal="center" vertical="center" shrinkToFit="1"/>
    </xf>
    <xf numFmtId="180" fontId="19" fillId="0" borderId="24" xfId="0" applyNumberFormat="1" applyFont="1" applyBorder="1" applyAlignment="1">
      <alignment horizontal="center" vertical="center" shrinkToFit="1"/>
    </xf>
    <xf numFmtId="49" fontId="0" fillId="0" borderId="22" xfId="0" applyNumberFormat="1" applyFill="1" applyBorder="1" applyAlignment="1">
      <alignment horizontal="center" vertical="center" shrinkToFit="1"/>
    </xf>
    <xf numFmtId="49" fontId="3" fillId="34" borderId="0" xfId="0" applyNumberFormat="1" applyFont="1" applyFill="1" applyAlignment="1">
      <alignment vertical="center"/>
    </xf>
    <xf numFmtId="49" fontId="17" fillId="34" borderId="0" xfId="0" applyNumberFormat="1" applyFont="1" applyFill="1" applyAlignment="1">
      <alignment vertical="center"/>
    </xf>
    <xf numFmtId="49" fontId="3" fillId="34" borderId="0" xfId="0" applyNumberFormat="1" applyFont="1" applyFill="1" applyAlignment="1">
      <alignment horizontal="center" vertical="center"/>
    </xf>
    <xf numFmtId="49" fontId="4" fillId="34" borderId="0" xfId="0" applyNumberFormat="1" applyFont="1" applyFill="1" applyAlignment="1">
      <alignment vertical="center"/>
    </xf>
    <xf numFmtId="49" fontId="3" fillId="34" borderId="0" xfId="0" applyNumberFormat="1" applyFont="1" applyFill="1" applyBorder="1" applyAlignment="1">
      <alignment horizontal="center" vertical="center"/>
    </xf>
    <xf numFmtId="49" fontId="4" fillId="34" borderId="0" xfId="0" applyNumberFormat="1" applyFont="1" applyFill="1" applyBorder="1" applyAlignment="1">
      <alignment vertical="center"/>
    </xf>
    <xf numFmtId="0" fontId="9" fillId="34" borderId="30" xfId="0" applyFont="1" applyFill="1" applyBorder="1" applyAlignment="1">
      <alignment horizontal="center" vertical="center" shrinkToFit="1"/>
    </xf>
    <xf numFmtId="49" fontId="10" fillId="34" borderId="0" xfId="0" applyNumberFormat="1" applyFont="1" applyFill="1" applyBorder="1" applyAlignment="1">
      <alignment horizontal="center" vertical="center" shrinkToFit="1"/>
    </xf>
    <xf numFmtId="49" fontId="12" fillId="34" borderId="30" xfId="0" applyNumberFormat="1" applyFont="1" applyFill="1" applyBorder="1" applyAlignment="1">
      <alignment horizontal="center" vertical="center" shrinkToFit="1"/>
    </xf>
    <xf numFmtId="49" fontId="4" fillId="34" borderId="0" xfId="0" applyNumberFormat="1" applyFont="1" applyFill="1" applyBorder="1" applyAlignment="1">
      <alignment vertical="center" shrinkToFit="1"/>
    </xf>
    <xf numFmtId="49" fontId="4" fillId="34" borderId="0" xfId="0" applyNumberFormat="1" applyFont="1" applyFill="1" applyAlignment="1">
      <alignment horizontal="center" vertical="center"/>
    </xf>
    <xf numFmtId="49" fontId="14" fillId="34" borderId="0" xfId="0" applyNumberFormat="1" applyFont="1" applyFill="1" applyAlignment="1">
      <alignment vertical="center"/>
    </xf>
    <xf numFmtId="49" fontId="13" fillId="34" borderId="0" xfId="0" applyNumberFormat="1" applyFont="1" applyFill="1" applyAlignment="1">
      <alignment vertical="center"/>
    </xf>
    <xf numFmtId="49" fontId="14" fillId="34" borderId="0" xfId="0" applyNumberFormat="1" applyFont="1" applyFill="1" applyBorder="1" applyAlignment="1">
      <alignment horizontal="center" vertical="center"/>
    </xf>
    <xf numFmtId="0" fontId="19" fillId="36" borderId="28" xfId="0" applyFont="1" applyFill="1" applyBorder="1" applyAlignment="1">
      <alignment horizontal="center" vertical="center" shrinkToFit="1"/>
    </xf>
    <xf numFmtId="0" fontId="19" fillId="36" borderId="29" xfId="0" applyFont="1" applyFill="1" applyBorder="1" applyAlignment="1">
      <alignment horizontal="center" vertical="center" shrinkToFit="1"/>
    </xf>
    <xf numFmtId="0" fontId="19" fillId="36" borderId="11" xfId="0" applyFont="1" applyFill="1" applyBorder="1" applyAlignment="1">
      <alignment horizontal="center" vertical="center" shrinkToFit="1"/>
    </xf>
    <xf numFmtId="49" fontId="32" fillId="0" borderId="22" xfId="0" applyNumberFormat="1" applyFont="1" applyFill="1" applyBorder="1" applyAlignment="1">
      <alignment vertical="center" shrinkToFit="1"/>
    </xf>
    <xf numFmtId="49" fontId="32" fillId="0" borderId="0" xfId="0" applyNumberFormat="1" applyFont="1" applyFill="1" applyAlignment="1">
      <alignment vertical="center" shrinkToFit="1"/>
    </xf>
    <xf numFmtId="49" fontId="32" fillId="35" borderId="22" xfId="0" applyNumberFormat="1" applyFont="1" applyFill="1" applyBorder="1" applyAlignment="1">
      <alignment vertical="center" shrinkToFit="1"/>
    </xf>
    <xf numFmtId="49" fontId="8" fillId="34" borderId="0" xfId="0" applyNumberFormat="1" applyFont="1" applyFill="1" applyBorder="1" applyAlignment="1">
      <alignment horizontal="left" vertical="center"/>
    </xf>
    <xf numFmtId="49" fontId="3" fillId="34" borderId="0" xfId="0" applyNumberFormat="1" applyFont="1" applyFill="1" applyBorder="1" applyAlignment="1">
      <alignment horizontal="left" vertical="center"/>
    </xf>
    <xf numFmtId="49" fontId="11" fillId="34" borderId="0" xfId="0" applyNumberFormat="1" applyFont="1" applyFill="1" applyBorder="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vertical="center"/>
    </xf>
    <xf numFmtId="49" fontId="3" fillId="34" borderId="0" xfId="0" applyNumberFormat="1" applyFont="1" applyFill="1" applyAlignment="1" applyProtection="1">
      <alignment vertical="center"/>
      <protection/>
    </xf>
    <xf numFmtId="49" fontId="16" fillId="34" borderId="0" xfId="0" applyNumberFormat="1" applyFont="1" applyFill="1" applyAlignment="1" applyProtection="1">
      <alignment vertical="center" shrinkToFit="1"/>
      <protection/>
    </xf>
    <xf numFmtId="49" fontId="4" fillId="34" borderId="0" xfId="0" applyNumberFormat="1" applyFont="1" applyFill="1" applyAlignment="1" applyProtection="1">
      <alignment horizontal="center" vertical="center"/>
      <protection hidden="1"/>
    </xf>
    <xf numFmtId="0" fontId="23" fillId="0" borderId="31" xfId="0" applyNumberFormat="1" applyFont="1" applyBorder="1" applyAlignment="1" applyProtection="1">
      <alignment horizontal="center" vertical="center" shrinkToFit="1"/>
      <protection locked="0"/>
    </xf>
    <xf numFmtId="0" fontId="23" fillId="0" borderId="32" xfId="0" applyNumberFormat="1" applyFont="1" applyBorder="1" applyAlignment="1" applyProtection="1">
      <alignment horizontal="center" vertical="center" shrinkToFit="1"/>
      <protection locked="0"/>
    </xf>
    <xf numFmtId="0" fontId="23" fillId="0" borderId="25" xfId="0" applyNumberFormat="1" applyFont="1" applyBorder="1" applyAlignment="1" applyProtection="1">
      <alignment horizontal="center" vertical="center" shrinkToFit="1"/>
      <protection locked="0"/>
    </xf>
    <xf numFmtId="0" fontId="23" fillId="0" borderId="27" xfId="0" applyNumberFormat="1" applyFont="1" applyBorder="1" applyAlignment="1" applyProtection="1">
      <alignment horizontal="center" vertical="center" shrinkToFit="1"/>
      <protection locked="0"/>
    </xf>
    <xf numFmtId="0" fontId="23" fillId="0" borderId="26" xfId="0" applyNumberFormat="1" applyFont="1" applyBorder="1" applyAlignment="1" applyProtection="1">
      <alignment horizontal="center" vertical="center" shrinkToFit="1"/>
      <protection locked="0"/>
    </xf>
    <xf numFmtId="0" fontId="23" fillId="0" borderId="31" xfId="0" applyFont="1" applyBorder="1" applyAlignment="1" applyProtection="1">
      <alignment horizontal="center" vertical="center" shrinkToFit="1"/>
      <protection locked="0"/>
    </xf>
    <xf numFmtId="0" fontId="23" fillId="0" borderId="24" xfId="0" applyNumberFormat="1"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27" xfId="0" applyFont="1" applyBorder="1" applyAlignment="1" applyProtection="1">
      <alignment horizontal="center" vertical="center" shrinkToFit="1"/>
      <protection locked="0"/>
    </xf>
    <xf numFmtId="0" fontId="23" fillId="0" borderId="22" xfId="0" applyNumberFormat="1" applyFont="1" applyBorder="1" applyAlignment="1" applyProtection="1">
      <alignment horizontal="center" vertical="center" shrinkToFit="1"/>
      <protection locked="0"/>
    </xf>
    <xf numFmtId="0" fontId="30" fillId="0" borderId="22" xfId="0" applyFont="1" applyBorder="1" applyAlignment="1" applyProtection="1">
      <alignment horizontal="center" vertical="center" shrinkToFit="1"/>
      <protection locked="0"/>
    </xf>
    <xf numFmtId="0" fontId="23" fillId="0" borderId="22" xfId="0" applyFont="1" applyBorder="1" applyAlignment="1" applyProtection="1">
      <alignment horizontal="center" vertical="center" shrinkToFit="1"/>
      <protection locked="0"/>
    </xf>
    <xf numFmtId="49" fontId="30" fillId="0" borderId="22" xfId="0" applyNumberFormat="1" applyFont="1" applyBorder="1" applyAlignment="1" applyProtection="1">
      <alignment horizontal="center" vertical="center" shrinkToFit="1"/>
      <protection locked="0"/>
    </xf>
    <xf numFmtId="0" fontId="23" fillId="0" borderId="20" xfId="0" applyNumberFormat="1" applyFont="1" applyBorder="1" applyAlignment="1" applyProtection="1">
      <alignment horizontal="center" vertical="center" shrinkToFit="1"/>
      <protection locked="0"/>
    </xf>
    <xf numFmtId="49" fontId="30" fillId="0" borderId="20" xfId="0" applyNumberFormat="1" applyFont="1" applyBorder="1" applyAlignment="1" applyProtection="1">
      <alignment horizontal="center" vertical="center" shrinkToFit="1"/>
      <protection locked="0"/>
    </xf>
    <xf numFmtId="49" fontId="37" fillId="34" borderId="0" xfId="0" applyNumberFormat="1" applyFont="1" applyFill="1" applyBorder="1" applyAlignment="1">
      <alignment vertical="center"/>
    </xf>
    <xf numFmtId="49" fontId="37" fillId="34" borderId="12" xfId="0" applyNumberFormat="1" applyFont="1" applyFill="1" applyBorder="1" applyAlignment="1">
      <alignment vertical="center"/>
    </xf>
    <xf numFmtId="49" fontId="37" fillId="34" borderId="33" xfId="0" applyNumberFormat="1" applyFont="1" applyFill="1" applyBorder="1" applyAlignment="1">
      <alignment vertical="center"/>
    </xf>
    <xf numFmtId="49" fontId="37" fillId="34" borderId="34" xfId="0" applyNumberFormat="1" applyFont="1" applyFill="1" applyBorder="1" applyAlignment="1">
      <alignment vertical="center"/>
    </xf>
    <xf numFmtId="49" fontId="37" fillId="34" borderId="35" xfId="0" applyNumberFormat="1" applyFont="1" applyFill="1" applyBorder="1" applyAlignment="1">
      <alignment vertical="center"/>
    </xf>
    <xf numFmtId="49" fontId="35" fillId="0" borderId="10" xfId="0" applyNumberFormat="1" applyFont="1" applyBorder="1" applyAlignment="1">
      <alignment horizontal="left" vertical="center"/>
    </xf>
    <xf numFmtId="0" fontId="23" fillId="0" borderId="36" xfId="0" applyNumberFormat="1" applyFont="1" applyBorder="1" applyAlignment="1" applyProtection="1">
      <alignment horizontal="center" vertical="center" shrinkToFit="1"/>
      <protection locked="0"/>
    </xf>
    <xf numFmtId="0" fontId="23" fillId="0" borderId="37" xfId="0" applyNumberFormat="1" applyFont="1" applyBorder="1" applyAlignment="1" applyProtection="1">
      <alignment horizontal="center" vertical="center" shrinkToFit="1"/>
      <protection locked="0"/>
    </xf>
    <xf numFmtId="0" fontId="23" fillId="0" borderId="38" xfId="0" applyNumberFormat="1" applyFont="1" applyBorder="1" applyAlignment="1" applyProtection="1">
      <alignment horizontal="center" vertical="center" shrinkToFit="1"/>
      <protection locked="0"/>
    </xf>
    <xf numFmtId="0" fontId="23" fillId="0" borderId="19" xfId="0" applyNumberFormat="1" applyFont="1" applyBorder="1" applyAlignment="1" applyProtection="1">
      <alignment horizontal="center" vertical="center" shrinkToFit="1"/>
      <protection locked="0"/>
    </xf>
    <xf numFmtId="0" fontId="9" fillId="34" borderId="0" xfId="0" applyFont="1" applyFill="1" applyBorder="1" applyAlignment="1">
      <alignment horizontal="center" vertical="center" shrinkToFit="1"/>
    </xf>
    <xf numFmtId="49" fontId="12" fillId="34" borderId="0" xfId="0" applyNumberFormat="1" applyFont="1" applyFill="1" applyBorder="1" applyAlignment="1">
      <alignment horizontal="center" vertical="center" shrinkToFit="1"/>
    </xf>
    <xf numFmtId="0" fontId="23" fillId="0" borderId="26" xfId="0" applyFont="1" applyBorder="1" applyAlignment="1" applyProtection="1">
      <alignment horizontal="center" vertical="center" shrinkToFit="1"/>
      <protection locked="0"/>
    </xf>
    <xf numFmtId="49" fontId="17" fillId="0" borderId="0" xfId="0" applyNumberFormat="1" applyFont="1" applyFill="1" applyAlignment="1">
      <alignment vertical="center"/>
    </xf>
    <xf numFmtId="49" fontId="22" fillId="0" borderId="0" xfId="0" applyNumberFormat="1" applyFont="1" applyAlignment="1">
      <alignment vertical="center"/>
    </xf>
    <xf numFmtId="49" fontId="17" fillId="0" borderId="0" xfId="0" applyNumberFormat="1" applyFont="1" applyAlignment="1">
      <alignment vertical="center"/>
    </xf>
    <xf numFmtId="0" fontId="23" fillId="0" borderId="32" xfId="0" applyFont="1" applyBorder="1" applyAlignment="1" applyProtection="1">
      <alignment horizontal="center" vertical="center" shrinkToFit="1"/>
      <protection locked="0"/>
    </xf>
    <xf numFmtId="49" fontId="30" fillId="0" borderId="19" xfId="0" applyNumberFormat="1" applyFont="1" applyBorder="1" applyAlignment="1" applyProtection="1">
      <alignment horizontal="center" vertical="center" shrinkToFit="1"/>
      <protection locked="0"/>
    </xf>
    <xf numFmtId="0" fontId="23" fillId="0" borderId="39" xfId="0" applyNumberFormat="1" applyFont="1" applyBorder="1" applyAlignment="1" applyProtection="1">
      <alignment horizontal="center" vertical="center" shrinkToFit="1"/>
      <protection locked="0"/>
    </xf>
    <xf numFmtId="49" fontId="7" fillId="34" borderId="0" xfId="0" applyNumberFormat="1" applyFont="1" applyFill="1" applyBorder="1" applyAlignment="1">
      <alignment horizontal="center" vertical="center" shrinkToFit="1"/>
    </xf>
    <xf numFmtId="0" fontId="23" fillId="0" borderId="40" xfId="0" applyNumberFormat="1" applyFont="1" applyBorder="1" applyAlignment="1" applyProtection="1">
      <alignment horizontal="center" vertical="center" shrinkToFit="1"/>
      <protection locked="0"/>
    </xf>
    <xf numFmtId="0" fontId="23" fillId="0" borderId="41" xfId="0" applyFont="1" applyBorder="1" applyAlignment="1" applyProtection="1">
      <alignment vertical="center" shrinkToFit="1"/>
      <protection locked="0"/>
    </xf>
    <xf numFmtId="0" fontId="23" fillId="0" borderId="42" xfId="0" applyFont="1" applyBorder="1" applyAlignment="1" applyProtection="1">
      <alignment vertical="center" shrinkToFit="1"/>
      <protection locked="0"/>
    </xf>
    <xf numFmtId="0" fontId="23" fillId="0" borderId="22" xfId="0" applyFont="1" applyBorder="1" applyAlignment="1" applyProtection="1">
      <alignment vertical="center" shrinkToFit="1"/>
      <protection locked="0"/>
    </xf>
    <xf numFmtId="49" fontId="4" fillId="34" borderId="30" xfId="0" applyNumberFormat="1" applyFont="1" applyFill="1" applyBorder="1" applyAlignment="1">
      <alignment vertical="center" shrinkToFit="1"/>
    </xf>
    <xf numFmtId="49" fontId="10" fillId="34" borderId="30" xfId="0" applyNumberFormat="1" applyFont="1" applyFill="1" applyBorder="1" applyAlignment="1">
      <alignment horizontal="center" vertical="center" shrinkToFit="1"/>
    </xf>
    <xf numFmtId="0" fontId="19" fillId="0" borderId="40" xfId="0" applyNumberFormat="1" applyFont="1" applyBorder="1" applyAlignment="1">
      <alignment horizontal="center" vertical="center" shrinkToFit="1"/>
    </xf>
    <xf numFmtId="0" fontId="19" fillId="36" borderId="12" xfId="0" applyNumberFormat="1" applyFont="1" applyFill="1" applyBorder="1" applyAlignment="1">
      <alignment horizontal="center" vertical="center" shrinkToFit="1"/>
    </xf>
    <xf numFmtId="0" fontId="19" fillId="0" borderId="43" xfId="0" applyNumberFormat="1" applyFont="1" applyBorder="1" applyAlignment="1">
      <alignment horizontal="center" vertical="center" shrinkToFit="1"/>
    </xf>
    <xf numFmtId="180" fontId="19" fillId="0" borderId="43" xfId="0" applyNumberFormat="1" applyFont="1" applyBorder="1" applyAlignment="1">
      <alignment horizontal="center" vertical="center" shrinkToFit="1"/>
    </xf>
    <xf numFmtId="0" fontId="19" fillId="0" borderId="43" xfId="0" applyNumberFormat="1" applyFont="1" applyBorder="1" applyAlignment="1">
      <alignment horizontal="left" vertical="center" shrinkToFit="1"/>
    </xf>
    <xf numFmtId="0" fontId="19" fillId="0" borderId="43" xfId="0" applyNumberFormat="1" applyFont="1" applyBorder="1" applyAlignment="1">
      <alignment vertical="center" shrinkToFit="1"/>
    </xf>
    <xf numFmtId="0" fontId="19" fillId="0" borderId="44" xfId="0" applyNumberFormat="1" applyFont="1" applyBorder="1" applyAlignment="1">
      <alignment vertical="center" shrinkToFit="1"/>
    </xf>
    <xf numFmtId="0" fontId="19" fillId="0" borderId="40" xfId="0" applyFont="1" applyBorder="1" applyAlignment="1">
      <alignment horizontal="center" vertical="center" shrinkToFit="1"/>
    </xf>
    <xf numFmtId="0" fontId="19" fillId="36" borderId="12" xfId="0" applyFont="1" applyFill="1" applyBorder="1" applyAlignment="1">
      <alignment horizontal="center" vertical="center" shrinkToFit="1"/>
    </xf>
    <xf numFmtId="0" fontId="19" fillId="0" borderId="43" xfId="0" applyFont="1" applyBorder="1" applyAlignment="1">
      <alignment horizontal="center" vertical="center" shrinkToFit="1"/>
    </xf>
    <xf numFmtId="0" fontId="19" fillId="0" borderId="43" xfId="0" applyFont="1" applyBorder="1" applyAlignment="1">
      <alignment horizontal="left" vertical="center" shrinkToFit="1"/>
    </xf>
    <xf numFmtId="0" fontId="19" fillId="0" borderId="43" xfId="0" applyFont="1" applyBorder="1" applyAlignment="1">
      <alignment vertical="center" shrinkToFit="1"/>
    </xf>
    <xf numFmtId="0" fontId="19" fillId="0" borderId="44" xfId="0" applyFont="1" applyBorder="1" applyAlignment="1">
      <alignment vertical="center" shrinkToFit="1"/>
    </xf>
    <xf numFmtId="0" fontId="0" fillId="34" borderId="0" xfId="0" applyFill="1" applyAlignment="1">
      <alignment/>
    </xf>
    <xf numFmtId="0" fontId="23" fillId="0" borderId="37" xfId="0" applyNumberFormat="1" applyFont="1" applyBorder="1" applyAlignment="1" applyProtection="1">
      <alignment horizontal="center" vertical="center"/>
      <protection locked="0"/>
    </xf>
    <xf numFmtId="49" fontId="40" fillId="34" borderId="0" xfId="0" applyNumberFormat="1" applyFont="1" applyFill="1" applyBorder="1" applyAlignment="1">
      <alignment vertical="center" shrinkToFit="1"/>
    </xf>
    <xf numFmtId="0" fontId="4" fillId="34" borderId="0" xfId="0" applyFont="1" applyFill="1" applyBorder="1" applyAlignment="1">
      <alignment/>
    </xf>
    <xf numFmtId="0" fontId="4" fillId="34" borderId="0" xfId="0" applyFont="1" applyFill="1" applyBorder="1" applyAlignment="1">
      <alignment horizontal="center" vertical="center"/>
    </xf>
    <xf numFmtId="0" fontId="19" fillId="34" borderId="0" xfId="0" applyNumberFormat="1" applyFont="1" applyFill="1" applyBorder="1" applyAlignment="1">
      <alignment horizontal="center" vertical="center"/>
    </xf>
    <xf numFmtId="49" fontId="0" fillId="34" borderId="0" xfId="0" applyNumberFormat="1" applyFont="1" applyFill="1" applyBorder="1" applyAlignment="1">
      <alignment horizontal="center" vertical="center" shrinkToFit="1"/>
    </xf>
    <xf numFmtId="0" fontId="38" fillId="34" borderId="0" xfId="0" applyNumberFormat="1" applyFont="1" applyFill="1" applyBorder="1" applyAlignment="1">
      <alignment horizontal="center" vertical="center" shrinkToFit="1"/>
    </xf>
    <xf numFmtId="0" fontId="39" fillId="34" borderId="0" xfId="0" applyNumberFormat="1" applyFont="1" applyFill="1" applyBorder="1" applyAlignment="1">
      <alignment horizontal="center" vertical="center" shrinkToFit="1"/>
    </xf>
    <xf numFmtId="49" fontId="5" fillId="34" borderId="0" xfId="0" applyNumberFormat="1" applyFont="1" applyFill="1" applyBorder="1" applyAlignment="1" applyProtection="1">
      <alignment horizontal="center" vertical="center" shrinkToFit="1"/>
      <protection/>
    </xf>
    <xf numFmtId="181" fontId="23" fillId="34" borderId="0" xfId="0" applyNumberFormat="1" applyFont="1" applyFill="1" applyBorder="1" applyAlignment="1">
      <alignment horizontal="center" vertical="center" shrinkToFit="1"/>
    </xf>
    <xf numFmtId="177" fontId="23" fillId="34" borderId="0" xfId="0" applyNumberFormat="1" applyFont="1" applyFill="1" applyBorder="1" applyAlignment="1">
      <alignment horizontal="center" vertical="center" shrinkToFit="1"/>
    </xf>
    <xf numFmtId="49" fontId="3" fillId="34" borderId="0" xfId="0" applyNumberFormat="1" applyFont="1" applyFill="1" applyBorder="1" applyAlignment="1">
      <alignment shrinkToFit="1"/>
    </xf>
    <xf numFmtId="0" fontId="4" fillId="34" borderId="0" xfId="0" applyFont="1" applyFill="1" applyAlignment="1">
      <alignment shrinkToFit="1"/>
    </xf>
    <xf numFmtId="49" fontId="3" fillId="34" borderId="0" xfId="0" applyNumberFormat="1" applyFont="1" applyFill="1" applyBorder="1" applyAlignment="1">
      <alignment horizontal="left" shrinkToFit="1"/>
    </xf>
    <xf numFmtId="0" fontId="34" fillId="34" borderId="0" xfId="0" applyNumberFormat="1" applyFont="1" applyFill="1" applyBorder="1" applyAlignment="1">
      <alignment horizontal="left" vertical="center" shrinkToFit="1"/>
    </xf>
    <xf numFmtId="49" fontId="34" fillId="34" borderId="0" xfId="0" applyNumberFormat="1" applyFont="1" applyFill="1" applyBorder="1" applyAlignment="1">
      <alignment horizontal="left" vertical="center" shrinkToFit="1"/>
    </xf>
    <xf numFmtId="49" fontId="0" fillId="34" borderId="0" xfId="0" applyNumberFormat="1" applyFont="1" applyFill="1" applyBorder="1" applyAlignment="1">
      <alignment horizontal="center" vertical="center" shrinkToFit="1"/>
    </xf>
    <xf numFmtId="0" fontId="25" fillId="34" borderId="0" xfId="0" applyFont="1" applyFill="1" applyAlignment="1">
      <alignment vertical="center"/>
    </xf>
    <xf numFmtId="0" fontId="27" fillId="34" borderId="0" xfId="0" applyFont="1" applyFill="1" applyAlignment="1">
      <alignment vertical="center"/>
    </xf>
    <xf numFmtId="0" fontId="19" fillId="34" borderId="0" xfId="0" applyFont="1" applyFill="1" applyAlignment="1">
      <alignment vertical="center"/>
    </xf>
    <xf numFmtId="0" fontId="34" fillId="34" borderId="10" xfId="0" applyFont="1" applyFill="1" applyBorder="1" applyAlignment="1">
      <alignment horizontal="left" vertical="center"/>
    </xf>
    <xf numFmtId="0" fontId="34" fillId="34" borderId="11" xfId="0" applyFont="1" applyFill="1" applyBorder="1" applyAlignment="1">
      <alignment horizontal="left" vertical="center"/>
    </xf>
    <xf numFmtId="49" fontId="35" fillId="34" borderId="37" xfId="0" applyNumberFormat="1" applyFont="1" applyFill="1" applyBorder="1" applyAlignment="1">
      <alignment horizontal="left" vertical="center"/>
    </xf>
    <xf numFmtId="49" fontId="37" fillId="34" borderId="45" xfId="0" applyNumberFormat="1" applyFont="1" applyFill="1" applyBorder="1" applyAlignment="1">
      <alignment vertical="center"/>
    </xf>
    <xf numFmtId="49" fontId="14" fillId="34" borderId="34" xfId="0" applyNumberFormat="1" applyFont="1" applyFill="1" applyBorder="1" applyAlignment="1">
      <alignment vertical="center"/>
    </xf>
    <xf numFmtId="49" fontId="35" fillId="34" borderId="10" xfId="0" applyNumberFormat="1" applyFont="1" applyFill="1" applyBorder="1" applyAlignment="1">
      <alignment horizontal="left" vertical="center" indent="1"/>
    </xf>
    <xf numFmtId="49" fontId="3" fillId="33" borderId="22" xfId="0" applyNumberFormat="1" applyFont="1" applyFill="1" applyBorder="1" applyAlignment="1">
      <alignment horizontal="center" vertical="center"/>
    </xf>
    <xf numFmtId="49" fontId="22" fillId="0" borderId="22" xfId="0" applyNumberFormat="1" applyFont="1" applyBorder="1" applyAlignment="1">
      <alignment horizontal="center" vertical="center"/>
    </xf>
    <xf numFmtId="0" fontId="22" fillId="0" borderId="43" xfId="0" applyFont="1" applyBorder="1" applyAlignment="1">
      <alignment horizontal="center" vertical="center" shrinkToFit="1"/>
    </xf>
    <xf numFmtId="0" fontId="22" fillId="0" borderId="22" xfId="0" applyFont="1" applyBorder="1" applyAlignment="1">
      <alignment horizontal="center" vertical="center" shrinkToFit="1"/>
    </xf>
    <xf numFmtId="49" fontId="22" fillId="0" borderId="19" xfId="0" applyNumberFormat="1" applyFont="1" applyBorder="1" applyAlignment="1">
      <alignment horizontal="center" vertical="center"/>
    </xf>
    <xf numFmtId="49" fontId="3" fillId="34" borderId="46" xfId="0" applyNumberFormat="1" applyFont="1" applyFill="1" applyBorder="1" applyAlignment="1">
      <alignment vertical="center"/>
    </xf>
    <xf numFmtId="49" fontId="3" fillId="34" borderId="34" xfId="0" applyNumberFormat="1" applyFont="1" applyFill="1" applyBorder="1" applyAlignment="1">
      <alignment vertical="center"/>
    </xf>
    <xf numFmtId="49" fontId="3" fillId="34" borderId="35" xfId="0" applyNumberFormat="1" applyFont="1" applyFill="1" applyBorder="1" applyAlignment="1">
      <alignment vertical="center"/>
    </xf>
    <xf numFmtId="49" fontId="3" fillId="34" borderId="47" xfId="0" applyNumberFormat="1" applyFont="1" applyFill="1" applyBorder="1" applyAlignment="1">
      <alignment vertical="center"/>
    </xf>
    <xf numFmtId="49" fontId="3" fillId="34" borderId="0" xfId="0" applyNumberFormat="1" applyFont="1" applyFill="1" applyBorder="1" applyAlignment="1">
      <alignment vertical="center"/>
    </xf>
    <xf numFmtId="49" fontId="3" fillId="34" borderId="12" xfId="0" applyNumberFormat="1" applyFont="1" applyFill="1" applyBorder="1" applyAlignment="1">
      <alignment vertical="center"/>
    </xf>
    <xf numFmtId="49" fontId="3" fillId="34" borderId="36" xfId="0" applyNumberFormat="1" applyFont="1" applyFill="1" applyBorder="1" applyAlignment="1">
      <alignment vertical="center"/>
    </xf>
    <xf numFmtId="49" fontId="3" fillId="34" borderId="45" xfId="0" applyNumberFormat="1" applyFont="1" applyFill="1" applyBorder="1" applyAlignment="1">
      <alignment vertical="center"/>
    </xf>
    <xf numFmtId="49" fontId="3" fillId="34" borderId="33" xfId="0" applyNumberFormat="1" applyFont="1" applyFill="1" applyBorder="1" applyAlignment="1">
      <alignment vertical="center"/>
    </xf>
    <xf numFmtId="49" fontId="3" fillId="34" borderId="37" xfId="0" applyNumberFormat="1" applyFont="1" applyFill="1" applyBorder="1" applyAlignment="1">
      <alignment vertical="center"/>
    </xf>
    <xf numFmtId="49" fontId="3" fillId="34" borderId="10" xfId="0" applyNumberFormat="1" applyFont="1" applyFill="1" applyBorder="1" applyAlignment="1">
      <alignment vertical="center"/>
    </xf>
    <xf numFmtId="49" fontId="3" fillId="34" borderId="11" xfId="0" applyNumberFormat="1" applyFont="1" applyFill="1" applyBorder="1" applyAlignment="1">
      <alignment vertical="center"/>
    </xf>
    <xf numFmtId="49" fontId="46" fillId="34" borderId="34" xfId="0" applyNumberFormat="1" applyFont="1" applyFill="1" applyBorder="1" applyAlignment="1">
      <alignment vertical="center"/>
    </xf>
    <xf numFmtId="49" fontId="46" fillId="34" borderId="45" xfId="0" applyNumberFormat="1" applyFont="1" applyFill="1" applyBorder="1" applyAlignment="1">
      <alignment vertical="center"/>
    </xf>
    <xf numFmtId="49" fontId="46" fillId="34" borderId="0" xfId="0" applyNumberFormat="1" applyFont="1" applyFill="1" applyBorder="1" applyAlignment="1">
      <alignment vertical="center"/>
    </xf>
    <xf numFmtId="49" fontId="46" fillId="34" borderId="12" xfId="0" applyNumberFormat="1" applyFont="1" applyFill="1" applyBorder="1" applyAlignment="1">
      <alignment vertical="center"/>
    </xf>
    <xf numFmtId="49" fontId="46" fillId="34" borderId="35" xfId="0" applyNumberFormat="1" applyFont="1" applyFill="1" applyBorder="1" applyAlignment="1">
      <alignment vertical="center"/>
    </xf>
    <xf numFmtId="49" fontId="46" fillId="34" borderId="36" xfId="0" applyNumberFormat="1" applyFont="1" applyFill="1" applyBorder="1" applyAlignment="1">
      <alignment vertical="center"/>
    </xf>
    <xf numFmtId="49" fontId="46" fillId="34" borderId="33" xfId="0" applyNumberFormat="1" applyFont="1" applyFill="1" applyBorder="1" applyAlignment="1">
      <alignment vertical="center"/>
    </xf>
    <xf numFmtId="49" fontId="46" fillId="33" borderId="10" xfId="0" applyNumberFormat="1" applyFont="1" applyFill="1" applyBorder="1" applyAlignment="1">
      <alignment vertical="center"/>
    </xf>
    <xf numFmtId="49" fontId="46" fillId="37" borderId="0" xfId="0" applyNumberFormat="1" applyFont="1" applyFill="1" applyBorder="1" applyAlignment="1">
      <alignment vertical="center"/>
    </xf>
    <xf numFmtId="49" fontId="46" fillId="37" borderId="12" xfId="0" applyNumberFormat="1" applyFont="1" applyFill="1" applyBorder="1" applyAlignment="1">
      <alignment vertical="center"/>
    </xf>
    <xf numFmtId="49" fontId="46" fillId="37" borderId="45" xfId="0" applyNumberFormat="1" applyFont="1" applyFill="1" applyBorder="1" applyAlignment="1">
      <alignment vertical="center"/>
    </xf>
    <xf numFmtId="49" fontId="46" fillId="37" borderId="33" xfId="0" applyNumberFormat="1" applyFont="1" applyFill="1" applyBorder="1" applyAlignment="1">
      <alignment vertical="center"/>
    </xf>
    <xf numFmtId="49" fontId="46" fillId="34" borderId="10" xfId="0" applyNumberFormat="1" applyFont="1" applyFill="1" applyBorder="1" applyAlignment="1">
      <alignment vertical="center"/>
    </xf>
    <xf numFmtId="49" fontId="46" fillId="34" borderId="11" xfId="0" applyNumberFormat="1" applyFont="1" applyFill="1" applyBorder="1" applyAlignment="1">
      <alignment vertical="center"/>
    </xf>
    <xf numFmtId="49" fontId="3" fillId="33" borderId="26" xfId="0" applyNumberFormat="1" applyFont="1" applyFill="1" applyBorder="1" applyAlignment="1" applyProtection="1">
      <alignment horizontal="center" vertical="center" shrinkToFit="1"/>
      <protection/>
    </xf>
    <xf numFmtId="49" fontId="3" fillId="33" borderId="20" xfId="0" applyNumberFormat="1" applyFont="1" applyFill="1" applyBorder="1" applyAlignment="1" applyProtection="1">
      <alignment horizontal="center" vertical="center" shrinkToFit="1"/>
      <protection/>
    </xf>
    <xf numFmtId="49" fontId="3" fillId="33" borderId="38" xfId="0" applyNumberFormat="1" applyFont="1" applyFill="1" applyBorder="1" applyAlignment="1" applyProtection="1">
      <alignment horizontal="center" vertical="center" shrinkToFit="1"/>
      <protection/>
    </xf>
    <xf numFmtId="49" fontId="40" fillId="34" borderId="0" xfId="0" applyNumberFormat="1" applyFont="1" applyFill="1" applyAlignment="1">
      <alignment vertical="center"/>
    </xf>
    <xf numFmtId="49" fontId="40" fillId="34" borderId="0" xfId="0" applyNumberFormat="1" applyFont="1" applyFill="1" applyAlignment="1">
      <alignment horizontal="center" vertical="center"/>
    </xf>
    <xf numFmtId="49" fontId="41" fillId="33" borderId="48" xfId="0" applyNumberFormat="1" applyFont="1" applyFill="1" applyBorder="1" applyAlignment="1">
      <alignment horizontal="center" vertical="center"/>
    </xf>
    <xf numFmtId="49" fontId="41" fillId="34" borderId="48" xfId="0" applyNumberFormat="1" applyFont="1" applyFill="1" applyBorder="1" applyAlignment="1">
      <alignment horizontal="center" vertical="center"/>
    </xf>
    <xf numFmtId="0" fontId="23" fillId="0" borderId="41" xfId="0" applyFont="1" applyBorder="1" applyAlignment="1" applyProtection="1">
      <alignment horizontal="center" vertical="center" shrinkToFit="1"/>
      <protection locked="0"/>
    </xf>
    <xf numFmtId="49" fontId="23" fillId="0" borderId="27" xfId="0" applyNumberFormat="1" applyFont="1" applyBorder="1" applyAlignment="1" applyProtection="1">
      <alignment horizontal="center" vertical="center" shrinkToFit="1"/>
      <protection locked="0"/>
    </xf>
    <xf numFmtId="0" fontId="23" fillId="0" borderId="10" xfId="0" applyNumberFormat="1" applyFont="1" applyBorder="1" applyAlignment="1" applyProtection="1">
      <alignment horizontal="center" vertical="center" shrinkToFit="1"/>
      <protection locked="0"/>
    </xf>
    <xf numFmtId="0" fontId="23" fillId="0" borderId="49" xfId="0" applyNumberFormat="1" applyFont="1" applyBorder="1" applyAlignment="1" applyProtection="1">
      <alignment horizontal="center" vertical="center" shrinkToFit="1"/>
      <protection locked="0"/>
    </xf>
    <xf numFmtId="0" fontId="23" fillId="0" borderId="50" xfId="0" applyNumberFormat="1" applyFont="1" applyBorder="1" applyAlignment="1" applyProtection="1">
      <alignment horizontal="center" vertical="center" shrinkToFit="1"/>
      <protection locked="0"/>
    </xf>
    <xf numFmtId="0" fontId="19" fillId="0" borderId="37"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23" fillId="0" borderId="38" xfId="0" applyFont="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23" fillId="0" borderId="36" xfId="0" applyFont="1" applyBorder="1" applyAlignment="1" applyProtection="1">
      <alignment horizontal="center" vertical="center" shrinkToFit="1"/>
      <protection locked="0"/>
    </xf>
    <xf numFmtId="0" fontId="23" fillId="0" borderId="51" xfId="0" applyFont="1" applyBorder="1" applyAlignment="1" applyProtection="1">
      <alignment horizontal="center" vertical="center" shrinkToFit="1"/>
      <protection locked="0"/>
    </xf>
    <xf numFmtId="0" fontId="23" fillId="0" borderId="45" xfId="0" applyNumberFormat="1" applyFont="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0" borderId="34" xfId="0" applyNumberFormat="1" applyFont="1" applyBorder="1" applyAlignment="1" applyProtection="1">
      <alignment horizontal="center" vertical="center" shrinkToFit="1"/>
      <protection locked="0"/>
    </xf>
    <xf numFmtId="49" fontId="6" fillId="34" borderId="0" xfId="0" applyNumberFormat="1" applyFont="1" applyFill="1" applyBorder="1" applyAlignment="1">
      <alignment horizontal="left" vertical="center" indent="1"/>
    </xf>
    <xf numFmtId="0" fontId="34" fillId="34" borderId="45" xfId="0" applyFont="1" applyFill="1" applyBorder="1" applyAlignment="1">
      <alignment horizontal="left" vertical="center"/>
    </xf>
    <xf numFmtId="49" fontId="13" fillId="34" borderId="10" xfId="0" applyNumberFormat="1" applyFont="1" applyFill="1" applyBorder="1" applyAlignment="1">
      <alignment vertical="center"/>
    </xf>
    <xf numFmtId="49" fontId="13" fillId="34" borderId="11" xfId="0" applyNumberFormat="1" applyFont="1" applyFill="1" applyBorder="1" applyAlignment="1">
      <alignment vertical="center"/>
    </xf>
    <xf numFmtId="49" fontId="0" fillId="0" borderId="22" xfId="0" applyNumberFormat="1" applyFill="1" applyBorder="1" applyAlignment="1">
      <alignment horizontal="left" vertical="center" shrinkToFit="1"/>
    </xf>
    <xf numFmtId="0" fontId="19" fillId="0" borderId="39"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19" fillId="0" borderId="52" xfId="0" applyFont="1" applyBorder="1" applyAlignment="1" applyProtection="1">
      <alignment horizontal="center" vertical="center" shrinkToFit="1"/>
      <protection locked="0"/>
    </xf>
    <xf numFmtId="49" fontId="23" fillId="0" borderId="53" xfId="0" applyNumberFormat="1" applyFont="1" applyBorder="1" applyAlignment="1">
      <alignment horizontal="center" vertical="center" shrinkToFit="1"/>
    </xf>
    <xf numFmtId="49" fontId="23" fillId="0" borderId="35" xfId="0" applyNumberFormat="1" applyFont="1" applyBorder="1" applyAlignment="1">
      <alignment horizontal="center" vertical="center" shrinkToFit="1"/>
    </xf>
    <xf numFmtId="49" fontId="23" fillId="0" borderId="46" xfId="0" applyNumberFormat="1" applyFont="1" applyBorder="1" applyAlignment="1">
      <alignment horizontal="center" vertical="center" shrinkToFit="1"/>
    </xf>
    <xf numFmtId="49" fontId="23" fillId="0" borderId="54" xfId="0" applyNumberFormat="1" applyFont="1" applyBorder="1" applyAlignment="1">
      <alignment horizontal="center" vertical="center" shrinkToFit="1"/>
    </xf>
    <xf numFmtId="49" fontId="23" fillId="0" borderId="41" xfId="0" applyNumberFormat="1" applyFont="1" applyBorder="1" applyAlignment="1">
      <alignment horizontal="center" vertical="center" shrinkToFit="1"/>
    </xf>
    <xf numFmtId="49" fontId="23" fillId="0" borderId="11" xfId="0" applyNumberFormat="1" applyFont="1" applyBorder="1" applyAlignment="1">
      <alignment horizontal="center" vertical="center" shrinkToFit="1"/>
    </xf>
    <xf numFmtId="49" fontId="5" fillId="33" borderId="55" xfId="0" applyNumberFormat="1" applyFont="1" applyFill="1" applyBorder="1" applyAlignment="1">
      <alignment horizontal="center" vertical="center" shrinkToFit="1"/>
    </xf>
    <xf numFmtId="49" fontId="5" fillId="33" borderId="56" xfId="0" applyNumberFormat="1" applyFont="1" applyFill="1" applyBorder="1" applyAlignment="1">
      <alignment horizontal="center" vertical="center" shrinkToFit="1"/>
    </xf>
    <xf numFmtId="49" fontId="5" fillId="33" borderId="57" xfId="0" applyNumberFormat="1" applyFont="1" applyFill="1" applyBorder="1" applyAlignment="1">
      <alignment horizontal="center" vertical="center" shrinkToFit="1"/>
    </xf>
    <xf numFmtId="49" fontId="23" fillId="0" borderId="37" xfId="0" applyNumberFormat="1" applyFont="1" applyBorder="1" applyAlignment="1">
      <alignment horizontal="center" vertical="center" shrinkToFit="1"/>
    </xf>
    <xf numFmtId="49" fontId="23" fillId="0" borderId="42" xfId="0" applyNumberFormat="1" applyFont="1" applyBorder="1" applyAlignment="1">
      <alignment horizontal="center" vertical="center" shrinkToFit="1"/>
    </xf>
    <xf numFmtId="49" fontId="42" fillId="34" borderId="0" xfId="0" applyNumberFormat="1" applyFont="1" applyFill="1" applyBorder="1" applyAlignment="1">
      <alignment vertical="center" shrinkToFit="1"/>
    </xf>
    <xf numFmtId="49" fontId="38" fillId="34" borderId="58" xfId="0" applyNumberFormat="1" applyFont="1" applyFill="1" applyBorder="1" applyAlignment="1">
      <alignment horizontal="center" vertical="center" shrinkToFit="1"/>
    </xf>
    <xf numFmtId="0" fontId="38" fillId="34" borderId="58" xfId="0" applyNumberFormat="1" applyFont="1" applyFill="1" applyBorder="1" applyAlignment="1">
      <alignment horizontal="center" vertical="center" shrinkToFit="1"/>
    </xf>
    <xf numFmtId="0" fontId="38" fillId="34" borderId="43" xfId="0" applyNumberFormat="1" applyFont="1" applyFill="1" applyBorder="1" applyAlignment="1">
      <alignment horizontal="center" vertical="center" shrinkToFit="1"/>
    </xf>
    <xf numFmtId="49" fontId="23" fillId="0" borderId="10" xfId="0" applyNumberFormat="1" applyFont="1" applyBorder="1" applyAlignment="1">
      <alignment horizontal="center" vertical="center" shrinkToFit="1"/>
    </xf>
    <xf numFmtId="49" fontId="3" fillId="34" borderId="0" xfId="0" applyNumberFormat="1" applyFont="1" applyFill="1" applyBorder="1" applyAlignment="1">
      <alignment shrinkToFit="1"/>
    </xf>
    <xf numFmtId="0" fontId="4" fillId="34" borderId="0" xfId="0" applyFont="1" applyFill="1" applyAlignment="1">
      <alignment shrinkToFit="1"/>
    </xf>
    <xf numFmtId="49" fontId="5" fillId="33" borderId="59" xfId="0" applyNumberFormat="1" applyFont="1" applyFill="1" applyBorder="1" applyAlignment="1">
      <alignment horizontal="center" vertical="center" shrinkToFit="1"/>
    </xf>
    <xf numFmtId="49" fontId="5" fillId="33" borderId="14" xfId="0" applyNumberFormat="1" applyFont="1" applyFill="1" applyBorder="1" applyAlignment="1">
      <alignment horizontal="center" vertical="center" shrinkToFit="1"/>
    </xf>
    <xf numFmtId="49" fontId="23" fillId="0" borderId="60" xfId="0" applyNumberFormat="1" applyFont="1" applyBorder="1" applyAlignment="1">
      <alignment horizontal="center" vertical="center" shrinkToFit="1"/>
    </xf>
    <xf numFmtId="49" fontId="23" fillId="0" borderId="61" xfId="0" applyNumberFormat="1" applyFont="1" applyBorder="1" applyAlignment="1">
      <alignment horizontal="center" vertical="center" shrinkToFit="1"/>
    </xf>
    <xf numFmtId="49" fontId="23" fillId="0" borderId="34" xfId="0" applyNumberFormat="1" applyFont="1" applyBorder="1" applyAlignment="1">
      <alignment horizontal="center" vertical="center" shrinkToFit="1"/>
    </xf>
    <xf numFmtId="0" fontId="23" fillId="34" borderId="0" xfId="0" applyNumberFormat="1" applyFont="1" applyFill="1" applyBorder="1" applyAlignment="1" applyProtection="1">
      <alignment horizontal="center" vertical="center" shrinkToFit="1"/>
      <protection locked="0"/>
    </xf>
    <xf numFmtId="49" fontId="5" fillId="33" borderId="41" xfId="0" applyNumberFormat="1" applyFont="1" applyFill="1" applyBorder="1" applyAlignment="1">
      <alignment horizontal="left" vertical="center" shrinkToFit="1"/>
    </xf>
    <xf numFmtId="49" fontId="5" fillId="33" borderId="10" xfId="0" applyNumberFormat="1" applyFont="1" applyFill="1" applyBorder="1" applyAlignment="1">
      <alignment horizontal="left" vertical="center" shrinkToFit="1"/>
    </xf>
    <xf numFmtId="49" fontId="5" fillId="33" borderId="11" xfId="0" applyNumberFormat="1" applyFont="1" applyFill="1" applyBorder="1" applyAlignment="1">
      <alignment horizontal="left" vertical="center" shrinkToFit="1"/>
    </xf>
    <xf numFmtId="49" fontId="23" fillId="0" borderId="38" xfId="0" applyNumberFormat="1" applyFont="1" applyBorder="1" applyAlignment="1">
      <alignment horizontal="center" vertical="center" shrinkToFit="1"/>
    </xf>
    <xf numFmtId="49" fontId="23" fillId="0" borderId="62" xfId="0" applyNumberFormat="1" applyFont="1" applyBorder="1" applyAlignment="1">
      <alignment horizontal="center" vertical="center" shrinkToFit="1"/>
    </xf>
    <xf numFmtId="49" fontId="3" fillId="34" borderId="63" xfId="0" applyNumberFormat="1" applyFont="1" applyFill="1" applyBorder="1" applyAlignment="1">
      <alignment horizontal="left" shrinkToFit="1"/>
    </xf>
    <xf numFmtId="0" fontId="34" fillId="0" borderId="51" xfId="0" applyNumberFormat="1" applyFont="1" applyBorder="1" applyAlignment="1">
      <alignment horizontal="left" vertical="center" shrinkToFit="1"/>
    </xf>
    <xf numFmtId="0" fontId="34" fillId="0" borderId="50" xfId="0" applyNumberFormat="1" applyFont="1" applyBorder="1" applyAlignment="1">
      <alignment horizontal="left" vertical="center" shrinkToFit="1"/>
    </xf>
    <xf numFmtId="0" fontId="34" fillId="0" borderId="64" xfId="0" applyNumberFormat="1" applyFont="1" applyBorder="1" applyAlignment="1">
      <alignment horizontal="left" vertical="center" shrinkToFit="1"/>
    </xf>
    <xf numFmtId="49" fontId="34" fillId="0" borderId="51" xfId="0" applyNumberFormat="1" applyFont="1" applyBorder="1" applyAlignment="1">
      <alignment horizontal="left" vertical="center" shrinkToFit="1"/>
    </xf>
    <xf numFmtId="49" fontId="34" fillId="0" borderId="50" xfId="0" applyNumberFormat="1" applyFont="1" applyBorder="1" applyAlignment="1">
      <alignment horizontal="left" vertical="center" shrinkToFit="1"/>
    </xf>
    <xf numFmtId="49" fontId="34" fillId="0" borderId="64" xfId="0" applyNumberFormat="1" applyFont="1" applyBorder="1" applyAlignment="1">
      <alignment horizontal="left" vertical="center" shrinkToFit="1"/>
    </xf>
    <xf numFmtId="49" fontId="5" fillId="33" borderId="65" xfId="0" applyNumberFormat="1" applyFont="1" applyFill="1" applyBorder="1" applyAlignment="1">
      <alignment horizontal="left" vertical="center" shrinkToFit="1"/>
    </xf>
    <xf numFmtId="49" fontId="5" fillId="33" borderId="50" xfId="0" applyNumberFormat="1" applyFont="1" applyFill="1" applyBorder="1" applyAlignment="1">
      <alignment horizontal="left" vertical="center" shrinkToFit="1"/>
    </xf>
    <xf numFmtId="49" fontId="5" fillId="33" borderId="28" xfId="0" applyNumberFormat="1" applyFont="1" applyFill="1" applyBorder="1" applyAlignment="1">
      <alignment horizontal="left" vertical="center" shrinkToFit="1"/>
    </xf>
    <xf numFmtId="49" fontId="23" fillId="0" borderId="49" xfId="0" applyNumberFormat="1" applyFont="1" applyBorder="1" applyAlignment="1">
      <alignment horizontal="center" vertical="center" shrinkToFit="1"/>
    </xf>
    <xf numFmtId="49" fontId="23" fillId="0" borderId="66" xfId="0" applyNumberFormat="1" applyFont="1" applyBorder="1" applyAlignment="1">
      <alignment horizontal="center" vertical="center" shrinkToFit="1"/>
    </xf>
    <xf numFmtId="49" fontId="23" fillId="0" borderId="29" xfId="0" applyNumberFormat="1" applyFont="1" applyBorder="1" applyAlignment="1">
      <alignment horizontal="center" vertical="center" shrinkToFit="1"/>
    </xf>
    <xf numFmtId="0" fontId="34" fillId="0" borderId="38" xfId="0" applyNumberFormat="1" applyFont="1" applyBorder="1" applyAlignment="1">
      <alignment horizontal="left" vertical="center" shrinkToFit="1"/>
    </xf>
    <xf numFmtId="0" fontId="34" fillId="0" borderId="49" xfId="0" applyNumberFormat="1" applyFont="1" applyBorder="1" applyAlignment="1">
      <alignment horizontal="left" vertical="center" shrinkToFit="1"/>
    </xf>
    <xf numFmtId="0" fontId="34" fillId="0" borderId="62" xfId="0" applyNumberFormat="1" applyFont="1" applyBorder="1" applyAlignment="1">
      <alignment horizontal="left" vertical="center" shrinkToFit="1"/>
    </xf>
    <xf numFmtId="49" fontId="5" fillId="33" borderId="66" xfId="0" applyNumberFormat="1" applyFont="1" applyFill="1" applyBorder="1" applyAlignment="1">
      <alignment horizontal="left" vertical="center" shrinkToFit="1"/>
    </xf>
    <xf numFmtId="49" fontId="5" fillId="33" borderId="49" xfId="0" applyNumberFormat="1" applyFont="1" applyFill="1" applyBorder="1" applyAlignment="1">
      <alignment horizontal="left" vertical="center" shrinkToFit="1"/>
    </xf>
    <xf numFmtId="49" fontId="5" fillId="33" borderId="29" xfId="0" applyNumberFormat="1" applyFont="1" applyFill="1" applyBorder="1" applyAlignment="1">
      <alignment horizontal="left" vertical="center" shrinkToFit="1"/>
    </xf>
    <xf numFmtId="49" fontId="31" fillId="0" borderId="22" xfId="0" applyNumberFormat="1" applyFont="1" applyBorder="1" applyAlignment="1" applyProtection="1">
      <alignment horizontal="left" vertical="center" shrinkToFit="1"/>
      <protection locked="0"/>
    </xf>
    <xf numFmtId="49" fontId="31" fillId="0" borderId="23" xfId="0" applyNumberFormat="1" applyFont="1" applyBorder="1" applyAlignment="1" applyProtection="1">
      <alignment horizontal="left" vertical="center" shrinkToFit="1"/>
      <protection locked="0"/>
    </xf>
    <xf numFmtId="0" fontId="36" fillId="0" borderId="37" xfId="0" applyNumberFormat="1" applyFont="1" applyBorder="1" applyAlignment="1" applyProtection="1">
      <alignment horizontal="left" vertical="center" shrinkToFit="1"/>
      <protection locked="0"/>
    </xf>
    <xf numFmtId="0" fontId="34" fillId="0" borderId="10" xfId="0" applyFont="1" applyBorder="1" applyAlignment="1" applyProtection="1">
      <alignment horizontal="left" vertical="center" shrinkToFit="1"/>
      <protection locked="0"/>
    </xf>
    <xf numFmtId="49" fontId="23" fillId="0" borderId="41" xfId="0" applyNumberFormat="1" applyFont="1" applyBorder="1" applyAlignment="1" applyProtection="1">
      <alignment horizontal="center" vertical="center" shrinkToFit="1"/>
      <protection locked="0"/>
    </xf>
    <xf numFmtId="49" fontId="23" fillId="0" borderId="10" xfId="0" applyNumberFormat="1" applyFont="1" applyBorder="1" applyAlignment="1" applyProtection="1">
      <alignment horizontal="center" vertical="center" shrinkToFit="1"/>
      <protection locked="0"/>
    </xf>
    <xf numFmtId="49" fontId="23" fillId="0" borderId="11" xfId="0" applyNumberFormat="1" applyFont="1" applyBorder="1" applyAlignment="1" applyProtection="1">
      <alignment horizontal="center" vertical="center" shrinkToFit="1"/>
      <protection locked="0"/>
    </xf>
    <xf numFmtId="0" fontId="36" fillId="0" borderId="51" xfId="0" applyNumberFormat="1" applyFont="1" applyBorder="1" applyAlignment="1" applyProtection="1">
      <alignment horizontal="left" vertical="center" shrinkToFit="1"/>
      <protection locked="0"/>
    </xf>
    <xf numFmtId="0" fontId="34" fillId="0" borderId="50" xfId="0" applyFont="1" applyBorder="1" applyAlignment="1" applyProtection="1">
      <alignment horizontal="left" vertical="center" shrinkToFit="1"/>
      <protection locked="0"/>
    </xf>
    <xf numFmtId="49" fontId="3" fillId="0" borderId="56" xfId="0" applyNumberFormat="1" applyFont="1" applyBorder="1" applyAlignment="1">
      <alignment horizontal="left" shrinkToFit="1"/>
    </xf>
    <xf numFmtId="49" fontId="5" fillId="33" borderId="39" xfId="0" applyNumberFormat="1" applyFont="1" applyFill="1" applyBorder="1" applyAlignment="1">
      <alignment horizontal="center" vertical="center"/>
    </xf>
    <xf numFmtId="49" fontId="5" fillId="33" borderId="67" xfId="0" applyNumberFormat="1" applyFont="1" applyFill="1" applyBorder="1" applyAlignment="1">
      <alignment horizontal="center" vertical="center"/>
    </xf>
    <xf numFmtId="0" fontId="39" fillId="0" borderId="46" xfId="0" applyNumberFormat="1" applyFont="1" applyBorder="1" applyAlignment="1">
      <alignment horizontal="center" vertical="center" shrinkToFit="1"/>
    </xf>
    <xf numFmtId="0" fontId="39" fillId="0" borderId="35" xfId="0" applyNumberFormat="1" applyFont="1" applyBorder="1" applyAlignment="1">
      <alignment horizontal="center" vertical="center" shrinkToFit="1"/>
    </xf>
    <xf numFmtId="0" fontId="39" fillId="0" borderId="68" xfId="0" applyNumberFormat="1" applyFont="1" applyBorder="1" applyAlignment="1">
      <alignment horizontal="center" vertical="center" shrinkToFit="1"/>
    </xf>
    <xf numFmtId="0" fontId="39" fillId="0" borderId="69" xfId="0" applyNumberFormat="1" applyFont="1" applyBorder="1" applyAlignment="1">
      <alignment horizontal="center" vertical="center" shrinkToFit="1"/>
    </xf>
    <xf numFmtId="177" fontId="23" fillId="0" borderId="15" xfId="0" applyNumberFormat="1" applyFont="1" applyFill="1" applyBorder="1" applyAlignment="1">
      <alignment horizontal="center" vertical="center" shrinkToFit="1"/>
    </xf>
    <xf numFmtId="49" fontId="0" fillId="33" borderId="70" xfId="0" applyNumberFormat="1" applyFont="1" applyFill="1" applyBorder="1" applyAlignment="1">
      <alignment horizontal="center" vertical="center" shrinkToFit="1"/>
    </xf>
    <xf numFmtId="49" fontId="0" fillId="33" borderId="61" xfId="0" applyNumberFormat="1" applyFont="1" applyFill="1" applyBorder="1" applyAlignment="1">
      <alignment horizontal="center" vertical="center" shrinkToFit="1"/>
    </xf>
    <xf numFmtId="49" fontId="0" fillId="33" borderId="30" xfId="0" applyNumberFormat="1" applyFont="1" applyFill="1" applyBorder="1" applyAlignment="1">
      <alignment horizontal="center" vertical="center" shrinkToFit="1"/>
    </xf>
    <xf numFmtId="49" fontId="0" fillId="33" borderId="0" xfId="0" applyNumberFormat="1" applyFont="1" applyFill="1" applyBorder="1" applyAlignment="1">
      <alignment horizontal="center" vertical="center" shrinkToFit="1"/>
    </xf>
    <xf numFmtId="178" fontId="23" fillId="0" borderId="37" xfId="0" applyNumberFormat="1" applyFont="1" applyBorder="1" applyAlignment="1" applyProtection="1">
      <alignment horizontal="center"/>
      <protection locked="0"/>
    </xf>
    <xf numFmtId="178" fontId="23" fillId="0" borderId="10" xfId="0" applyNumberFormat="1" applyFont="1" applyBorder="1" applyAlignment="1" applyProtection="1">
      <alignment horizontal="center"/>
      <protection locked="0"/>
    </xf>
    <xf numFmtId="178" fontId="23" fillId="0" borderId="11" xfId="0" applyNumberFormat="1" applyFont="1" applyBorder="1" applyAlignment="1" applyProtection="1">
      <alignment horizontal="center"/>
      <protection locked="0"/>
    </xf>
    <xf numFmtId="49" fontId="5" fillId="33" borderId="41" xfId="0" applyNumberFormat="1" applyFont="1" applyFill="1" applyBorder="1" applyAlignment="1">
      <alignment horizontal="center" vertical="center" shrinkToFit="1"/>
    </xf>
    <xf numFmtId="49" fontId="5" fillId="33" borderId="10" xfId="0" applyNumberFormat="1" applyFont="1" applyFill="1" applyBorder="1" applyAlignment="1">
      <alignment horizontal="center" vertical="center" shrinkToFit="1"/>
    </xf>
    <xf numFmtId="49" fontId="5" fillId="33" borderId="42" xfId="0" applyNumberFormat="1" applyFont="1" applyFill="1" applyBorder="1" applyAlignment="1">
      <alignment horizontal="center" vertical="center" shrinkToFit="1"/>
    </xf>
    <xf numFmtId="49" fontId="5" fillId="33" borderId="71" xfId="0" applyNumberFormat="1" applyFont="1" applyFill="1" applyBorder="1" applyAlignment="1">
      <alignment horizontal="center" vertical="center"/>
    </xf>
    <xf numFmtId="49" fontId="5" fillId="33" borderId="72" xfId="0" applyNumberFormat="1" applyFont="1" applyFill="1" applyBorder="1" applyAlignment="1">
      <alignment horizontal="center" vertical="center"/>
    </xf>
    <xf numFmtId="49" fontId="5" fillId="33" borderId="73" xfId="0" applyNumberFormat="1" applyFont="1" applyFill="1" applyBorder="1" applyAlignment="1">
      <alignment horizontal="center" vertical="center"/>
    </xf>
    <xf numFmtId="49" fontId="38" fillId="34" borderId="46" xfId="0" applyNumberFormat="1" applyFont="1" applyFill="1" applyBorder="1" applyAlignment="1">
      <alignment horizontal="center" vertical="center" shrinkToFit="1"/>
    </xf>
    <xf numFmtId="0" fontId="38" fillId="34" borderId="35" xfId="0" applyNumberFormat="1" applyFont="1" applyFill="1" applyBorder="1" applyAlignment="1">
      <alignment horizontal="center" vertical="center" shrinkToFit="1"/>
    </xf>
    <xf numFmtId="0" fontId="38" fillId="34" borderId="74" xfId="0" applyNumberFormat="1" applyFont="1" applyFill="1" applyBorder="1" applyAlignment="1">
      <alignment horizontal="center" vertical="center" shrinkToFit="1"/>
    </xf>
    <xf numFmtId="0" fontId="38" fillId="34" borderId="75" xfId="0" applyNumberFormat="1" applyFont="1" applyFill="1" applyBorder="1" applyAlignment="1">
      <alignment horizontal="center" vertical="center" shrinkToFit="1"/>
    </xf>
    <xf numFmtId="49" fontId="38" fillId="0" borderId="76" xfId="0" applyNumberFormat="1" applyFont="1" applyBorder="1" applyAlignment="1">
      <alignment horizontal="center" vertical="center" shrinkToFit="1"/>
    </xf>
    <xf numFmtId="0" fontId="38" fillId="0" borderId="77" xfId="0" applyNumberFormat="1" applyFont="1" applyBorder="1" applyAlignment="1">
      <alignment horizontal="center" vertical="center" shrinkToFit="1"/>
    </xf>
    <xf numFmtId="0" fontId="38" fillId="0" borderId="30" xfId="0" applyNumberFormat="1" applyFont="1" applyBorder="1" applyAlignment="1">
      <alignment horizontal="center" vertical="center" shrinkToFit="1"/>
    </xf>
    <xf numFmtId="0" fontId="38" fillId="0" borderId="0" xfId="0" applyNumberFormat="1" applyFont="1" applyBorder="1" applyAlignment="1">
      <alignment horizontal="center" vertical="center" shrinkToFit="1"/>
    </xf>
    <xf numFmtId="49" fontId="5" fillId="33" borderId="65" xfId="0" applyNumberFormat="1" applyFont="1" applyFill="1" applyBorder="1" applyAlignment="1">
      <alignment horizontal="center" vertical="center" shrinkToFit="1"/>
    </xf>
    <xf numFmtId="49" fontId="5" fillId="33" borderId="50" xfId="0" applyNumberFormat="1" applyFont="1" applyFill="1" applyBorder="1" applyAlignment="1">
      <alignment horizontal="center" vertical="center" shrinkToFit="1"/>
    </xf>
    <xf numFmtId="49" fontId="5" fillId="33" borderId="64" xfId="0" applyNumberFormat="1" applyFont="1" applyFill="1" applyBorder="1" applyAlignment="1">
      <alignment horizontal="center" vertical="center" shrinkToFit="1"/>
    </xf>
    <xf numFmtId="49" fontId="5" fillId="33" borderId="78" xfId="0" applyNumberFormat="1" applyFont="1" applyFill="1" applyBorder="1" applyAlignment="1">
      <alignment horizontal="center" vertical="center"/>
    </xf>
    <xf numFmtId="49" fontId="5" fillId="33" borderId="77" xfId="0" applyNumberFormat="1" applyFont="1" applyFill="1" applyBorder="1" applyAlignment="1">
      <alignment horizontal="center" vertical="center"/>
    </xf>
    <xf numFmtId="49" fontId="5" fillId="33" borderId="79" xfId="0" applyNumberFormat="1" applyFont="1" applyFill="1" applyBorder="1" applyAlignment="1">
      <alignment horizontal="center" vertical="center"/>
    </xf>
    <xf numFmtId="49" fontId="5" fillId="33" borderId="80" xfId="0" applyNumberFormat="1" applyFont="1" applyFill="1" applyBorder="1" applyAlignment="1">
      <alignment horizontal="center" vertical="center"/>
    </xf>
    <xf numFmtId="49" fontId="5" fillId="33" borderId="0"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49" fontId="5" fillId="33" borderId="81" xfId="0" applyNumberFormat="1" applyFont="1" applyFill="1" applyBorder="1" applyAlignment="1">
      <alignment horizontal="center" vertical="center"/>
    </xf>
    <xf numFmtId="49" fontId="5" fillId="33" borderId="82" xfId="0" applyNumberFormat="1" applyFont="1" applyFill="1" applyBorder="1" applyAlignment="1">
      <alignment horizontal="center" vertical="center"/>
    </xf>
    <xf numFmtId="49" fontId="5" fillId="33" borderId="75" xfId="0" applyNumberFormat="1" applyFont="1" applyFill="1" applyBorder="1" applyAlignment="1">
      <alignment horizontal="center" vertical="center"/>
    </xf>
    <xf numFmtId="49" fontId="5" fillId="33" borderId="59" xfId="0" applyNumberFormat="1" applyFont="1" applyFill="1" applyBorder="1" applyAlignment="1" applyProtection="1">
      <alignment horizontal="center" vertical="center" shrinkToFit="1"/>
      <protection/>
    </xf>
    <xf numFmtId="0" fontId="0" fillId="0" borderId="14" xfId="0" applyBorder="1" applyAlignment="1">
      <alignment/>
    </xf>
    <xf numFmtId="49" fontId="5" fillId="33" borderId="55" xfId="0" applyNumberFormat="1" applyFont="1" applyFill="1" applyBorder="1" applyAlignment="1" applyProtection="1">
      <alignment horizontal="center" vertical="center" shrinkToFit="1"/>
      <protection/>
    </xf>
    <xf numFmtId="49" fontId="5" fillId="33" borderId="14" xfId="0" applyNumberFormat="1" applyFont="1" applyFill="1" applyBorder="1" applyAlignment="1" applyProtection="1">
      <alignment horizontal="center" vertical="center" shrinkToFit="1"/>
      <protection/>
    </xf>
    <xf numFmtId="49" fontId="23" fillId="0" borderId="70" xfId="0" applyNumberFormat="1" applyFont="1" applyFill="1" applyBorder="1" applyAlignment="1">
      <alignment horizontal="center" vertical="center" shrinkToFit="1"/>
    </xf>
    <xf numFmtId="49" fontId="23" fillId="0" borderId="83" xfId="0" applyNumberFormat="1" applyFont="1" applyFill="1" applyBorder="1" applyAlignment="1">
      <alignment horizontal="center" vertical="center" shrinkToFit="1"/>
    </xf>
    <xf numFmtId="0" fontId="19" fillId="0" borderId="84" xfId="0" applyNumberFormat="1" applyFont="1" applyFill="1" applyBorder="1" applyAlignment="1" applyProtection="1">
      <alignment horizontal="center" vertical="center" shrinkToFit="1"/>
      <protection locked="0"/>
    </xf>
    <xf numFmtId="0" fontId="34" fillId="0" borderId="84" xfId="0" applyNumberFormat="1" applyFont="1" applyFill="1" applyBorder="1" applyAlignment="1" applyProtection="1">
      <alignment horizontal="center" vertical="center" shrinkToFit="1"/>
      <protection/>
    </xf>
    <xf numFmtId="0" fontId="19" fillId="0" borderId="63" xfId="0" applyNumberFormat="1" applyFont="1" applyFill="1" applyBorder="1" applyAlignment="1">
      <alignment horizontal="center" vertical="center"/>
    </xf>
    <xf numFmtId="0" fontId="19" fillId="0" borderId="85" xfId="0" applyNumberFormat="1" applyFont="1" applyFill="1" applyBorder="1" applyAlignment="1">
      <alignment horizontal="center" vertical="center"/>
    </xf>
    <xf numFmtId="49" fontId="23" fillId="0" borderId="86" xfId="0" applyNumberFormat="1" applyFont="1" applyBorder="1" applyAlignment="1">
      <alignment horizontal="center" vertical="center" shrinkToFit="1"/>
    </xf>
    <xf numFmtId="49" fontId="38" fillId="0" borderId="53" xfId="0" applyNumberFormat="1" applyFont="1" applyBorder="1" applyAlignment="1">
      <alignment horizontal="center" vertical="center" shrinkToFit="1"/>
    </xf>
    <xf numFmtId="0" fontId="38" fillId="0" borderId="35" xfId="0" applyNumberFormat="1" applyFont="1" applyBorder="1" applyAlignment="1">
      <alignment horizontal="center" vertical="center" shrinkToFit="1"/>
    </xf>
    <xf numFmtId="0" fontId="38" fillId="0" borderId="87" xfId="0" applyNumberFormat="1" applyFont="1" applyBorder="1" applyAlignment="1">
      <alignment horizontal="center" vertical="center" shrinkToFit="1"/>
    </xf>
    <xf numFmtId="0" fontId="38" fillId="0" borderId="75" xfId="0" applyNumberFormat="1" applyFont="1" applyBorder="1" applyAlignment="1">
      <alignment horizontal="center" vertical="center" shrinkToFit="1"/>
    </xf>
    <xf numFmtId="49" fontId="3" fillId="34" borderId="0" xfId="0" applyNumberFormat="1" applyFont="1" applyFill="1" applyBorder="1" applyAlignment="1" applyProtection="1">
      <alignment/>
      <protection/>
    </xf>
    <xf numFmtId="0" fontId="4" fillId="34" borderId="0" xfId="0" applyFont="1" applyFill="1" applyBorder="1" applyAlignment="1">
      <alignment/>
    </xf>
    <xf numFmtId="0" fontId="23" fillId="0" borderId="24" xfId="0" applyFont="1" applyBorder="1" applyAlignment="1" applyProtection="1">
      <alignment horizontal="left" vertical="center" shrinkToFit="1"/>
      <protection locked="0"/>
    </xf>
    <xf numFmtId="0" fontId="23" fillId="0" borderId="52" xfId="0" applyFont="1" applyBorder="1" applyAlignment="1" applyProtection="1">
      <alignment horizontal="left" vertical="center" shrinkToFit="1"/>
      <protection locked="0"/>
    </xf>
    <xf numFmtId="49" fontId="5" fillId="33" borderId="59" xfId="0" applyNumberFormat="1" applyFont="1" applyFill="1" applyBorder="1" applyAlignment="1" applyProtection="1">
      <alignment horizontal="center" vertical="center"/>
      <protection/>
    </xf>
    <xf numFmtId="49" fontId="5" fillId="33" borderId="56" xfId="0" applyNumberFormat="1" applyFont="1" applyFill="1" applyBorder="1" applyAlignment="1" applyProtection="1">
      <alignment horizontal="center" vertical="center"/>
      <protection/>
    </xf>
    <xf numFmtId="49" fontId="5" fillId="33" borderId="48" xfId="0" applyNumberFormat="1" applyFont="1" applyFill="1" applyBorder="1" applyAlignment="1" applyProtection="1">
      <alignment horizontal="center" vertical="center" shrinkToFit="1"/>
      <protection/>
    </xf>
    <xf numFmtId="0" fontId="5" fillId="33" borderId="48" xfId="0" applyFont="1" applyFill="1" applyBorder="1" applyAlignment="1" applyProtection="1">
      <alignment horizontal="center" vertical="center" shrinkToFit="1"/>
      <protection locked="0"/>
    </xf>
    <xf numFmtId="49" fontId="5" fillId="33" borderId="56" xfId="0" applyNumberFormat="1"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49" fontId="5" fillId="33" borderId="48" xfId="0" applyNumberFormat="1" applyFont="1" applyFill="1" applyBorder="1" applyAlignment="1">
      <alignment horizontal="center" vertical="center" shrinkToFit="1"/>
    </xf>
    <xf numFmtId="0" fontId="5" fillId="33" borderId="48" xfId="0" applyFont="1" applyFill="1" applyBorder="1" applyAlignment="1">
      <alignment horizontal="center" vertical="center" shrinkToFit="1"/>
    </xf>
    <xf numFmtId="0" fontId="19" fillId="0" borderId="84" xfId="0" applyNumberFormat="1" applyFont="1" applyFill="1" applyBorder="1" applyAlignment="1">
      <alignment horizontal="center" vertical="center" shrinkToFit="1"/>
    </xf>
    <xf numFmtId="49" fontId="0" fillId="33" borderId="86" xfId="0" applyNumberFormat="1" applyFont="1" applyFill="1" applyBorder="1" applyAlignment="1">
      <alignment horizontal="center" vertical="center" shrinkToFit="1"/>
    </xf>
    <xf numFmtId="49" fontId="0" fillId="33" borderId="72" xfId="0" applyNumberFormat="1" applyFont="1" applyFill="1" applyBorder="1" applyAlignment="1">
      <alignment horizontal="center" vertical="center" shrinkToFit="1"/>
    </xf>
    <xf numFmtId="49" fontId="34" fillId="0" borderId="37" xfId="0" applyNumberFormat="1" applyFont="1" applyBorder="1" applyAlignment="1">
      <alignment horizontal="left" vertical="center" shrinkToFit="1"/>
    </xf>
    <xf numFmtId="49" fontId="34" fillId="0" borderId="10" xfId="0" applyNumberFormat="1" applyFont="1" applyBorder="1" applyAlignment="1">
      <alignment horizontal="left" vertical="center" shrinkToFit="1"/>
    </xf>
    <xf numFmtId="49" fontId="34" fillId="0" borderId="42" xfId="0" applyNumberFormat="1" applyFont="1" applyBorder="1" applyAlignment="1">
      <alignment horizontal="left" vertical="center" shrinkToFit="1"/>
    </xf>
    <xf numFmtId="49" fontId="34" fillId="0" borderId="34" xfId="0" applyNumberFormat="1" applyFont="1" applyBorder="1" applyAlignment="1">
      <alignment horizontal="left" vertical="center" shrinkToFit="1"/>
    </xf>
    <xf numFmtId="49" fontId="34" fillId="0" borderId="54" xfId="0" applyNumberFormat="1" applyFont="1" applyBorder="1" applyAlignment="1">
      <alignment horizontal="left" vertical="center" shrinkToFit="1"/>
    </xf>
    <xf numFmtId="49" fontId="34" fillId="0" borderId="45" xfId="0" applyNumberFormat="1" applyFont="1" applyBorder="1" applyAlignment="1">
      <alignment horizontal="left" vertical="center" shrinkToFit="1"/>
    </xf>
    <xf numFmtId="49" fontId="34" fillId="0" borderId="88" xfId="0" applyNumberFormat="1" applyFont="1" applyBorder="1" applyAlignment="1">
      <alignment horizontal="left" vertical="center" shrinkToFit="1"/>
    </xf>
    <xf numFmtId="0" fontId="34" fillId="0" borderId="37" xfId="0" applyNumberFormat="1" applyFont="1" applyBorder="1" applyAlignment="1">
      <alignment horizontal="left" vertical="center" shrinkToFit="1"/>
    </xf>
    <xf numFmtId="0" fontId="34" fillId="0" borderId="10" xfId="0" applyNumberFormat="1" applyFont="1" applyBorder="1" applyAlignment="1">
      <alignment horizontal="left" vertical="center" shrinkToFit="1"/>
    </xf>
    <xf numFmtId="0" fontId="34" fillId="0" borderId="42" xfId="0" applyNumberFormat="1" applyFont="1" applyBorder="1" applyAlignment="1">
      <alignment horizontal="left" vertical="center" shrinkToFit="1"/>
    </xf>
    <xf numFmtId="0" fontId="36" fillId="0" borderId="38" xfId="0" applyNumberFormat="1" applyFont="1" applyBorder="1" applyAlignment="1" applyProtection="1">
      <alignment horizontal="left" vertical="center" shrinkToFit="1"/>
      <protection locked="0"/>
    </xf>
    <xf numFmtId="0" fontId="34" fillId="0" borderId="49" xfId="0" applyFont="1" applyBorder="1" applyAlignment="1" applyProtection="1">
      <alignment horizontal="left" vertical="center" shrinkToFit="1"/>
      <protection locked="0"/>
    </xf>
    <xf numFmtId="49" fontId="34" fillId="0" borderId="38" xfId="0" applyNumberFormat="1" applyFont="1" applyBorder="1" applyAlignment="1">
      <alignment horizontal="left" vertical="center" shrinkToFit="1"/>
    </xf>
    <xf numFmtId="49" fontId="34" fillId="0" borderId="49" xfId="0" applyNumberFormat="1" applyFont="1" applyBorder="1" applyAlignment="1">
      <alignment horizontal="left" vertical="center" shrinkToFit="1"/>
    </xf>
    <xf numFmtId="49" fontId="34" fillId="0" borderId="62" xfId="0" applyNumberFormat="1" applyFont="1" applyBorder="1" applyAlignment="1">
      <alignment horizontal="left" vertical="center" shrinkToFit="1"/>
    </xf>
    <xf numFmtId="49" fontId="5" fillId="33" borderId="53" xfId="0" applyNumberFormat="1" applyFont="1" applyFill="1" applyBorder="1" applyAlignment="1">
      <alignment horizontal="left" vertical="center" shrinkToFit="1"/>
    </xf>
    <xf numFmtId="49" fontId="5" fillId="33" borderId="34" xfId="0" applyNumberFormat="1" applyFont="1" applyFill="1" applyBorder="1" applyAlignment="1">
      <alignment horizontal="left" vertical="center" shrinkToFit="1"/>
    </xf>
    <xf numFmtId="49" fontId="5" fillId="33" borderId="35" xfId="0" applyNumberFormat="1" applyFont="1" applyFill="1" applyBorder="1" applyAlignment="1">
      <alignment horizontal="left" vertical="center" shrinkToFit="1"/>
    </xf>
    <xf numFmtId="49" fontId="5" fillId="33" borderId="30" xfId="0" applyNumberFormat="1" applyFont="1" applyFill="1" applyBorder="1" applyAlignment="1">
      <alignment horizontal="left" vertical="center" shrinkToFit="1"/>
    </xf>
    <xf numFmtId="49" fontId="5" fillId="33" borderId="0" xfId="0" applyNumberFormat="1" applyFont="1" applyFill="1" applyBorder="1" applyAlignment="1">
      <alignment horizontal="left" vertical="center" shrinkToFit="1"/>
    </xf>
    <xf numFmtId="49" fontId="5" fillId="33" borderId="12" xfId="0" applyNumberFormat="1" applyFont="1" applyFill="1" applyBorder="1" applyAlignment="1">
      <alignment horizontal="left" vertical="center" shrinkToFit="1"/>
    </xf>
    <xf numFmtId="49" fontId="5" fillId="33" borderId="89" xfId="0" applyNumberFormat="1" applyFont="1" applyFill="1" applyBorder="1" applyAlignment="1">
      <alignment horizontal="left" vertical="center" shrinkToFit="1"/>
    </xf>
    <xf numFmtId="49" fontId="5" fillId="33" borderId="63" xfId="0" applyNumberFormat="1" applyFont="1" applyFill="1" applyBorder="1" applyAlignment="1">
      <alignment horizontal="left" vertical="center" shrinkToFit="1"/>
    </xf>
    <xf numFmtId="49" fontId="5" fillId="33" borderId="69" xfId="0" applyNumberFormat="1" applyFont="1" applyFill="1" applyBorder="1" applyAlignment="1">
      <alignment horizontal="left" vertical="center" shrinkToFit="1"/>
    </xf>
    <xf numFmtId="49" fontId="23" fillId="0" borderId="26" xfId="0" applyNumberFormat="1" applyFont="1" applyBorder="1" applyAlignment="1" applyProtection="1">
      <alignment horizontal="center" vertical="center" shrinkToFit="1"/>
      <protection locked="0"/>
    </xf>
    <xf numFmtId="49" fontId="23" fillId="0" borderId="20" xfId="0" applyNumberFormat="1" applyFont="1" applyBorder="1" applyAlignment="1" applyProtection="1">
      <alignment horizontal="center" vertical="center" shrinkToFit="1"/>
      <protection locked="0"/>
    </xf>
    <xf numFmtId="49" fontId="34" fillId="0" borderId="34" xfId="0" applyNumberFormat="1" applyFont="1" applyFill="1" applyBorder="1" applyAlignment="1">
      <alignment horizontal="left" vertical="center" shrinkToFit="1"/>
    </xf>
    <xf numFmtId="49" fontId="34" fillId="0" borderId="54" xfId="0" applyNumberFormat="1" applyFont="1" applyFill="1" applyBorder="1" applyAlignment="1">
      <alignment horizontal="left" vertical="center" shrinkToFit="1"/>
    </xf>
    <xf numFmtId="49" fontId="34" fillId="0" borderId="63" xfId="0" applyNumberFormat="1" applyFont="1" applyFill="1" applyBorder="1" applyAlignment="1">
      <alignment horizontal="left" vertical="center" shrinkToFit="1"/>
    </xf>
    <xf numFmtId="49" fontId="34" fillId="0" borderId="85" xfId="0" applyNumberFormat="1" applyFont="1" applyFill="1" applyBorder="1" applyAlignment="1">
      <alignment horizontal="left" vertical="center" shrinkToFit="1"/>
    </xf>
    <xf numFmtId="49" fontId="3" fillId="0" borderId="56" xfId="0" applyNumberFormat="1" applyFont="1" applyBorder="1" applyAlignment="1">
      <alignment shrinkToFit="1"/>
    </xf>
    <xf numFmtId="0" fontId="31" fillId="0" borderId="22" xfId="0" applyFont="1" applyBorder="1" applyAlignment="1" applyProtection="1">
      <alignment horizontal="left" vertical="center" shrinkToFit="1"/>
      <protection locked="0"/>
    </xf>
    <xf numFmtId="49" fontId="23" fillId="0" borderId="90" xfId="0" applyNumberFormat="1" applyFont="1" applyBorder="1" applyAlignment="1" applyProtection="1">
      <alignment horizontal="center" vertical="center" shrinkToFit="1"/>
      <protection locked="0"/>
    </xf>
    <xf numFmtId="49" fontId="23" fillId="0" borderId="45" xfId="0" applyNumberFormat="1" applyFont="1" applyBorder="1" applyAlignment="1" applyProtection="1">
      <alignment horizontal="center" vertical="center" shrinkToFit="1"/>
      <protection locked="0"/>
    </xf>
    <xf numFmtId="49" fontId="23" fillId="0" borderId="33" xfId="0" applyNumberFormat="1" applyFont="1" applyBorder="1" applyAlignment="1" applyProtection="1">
      <alignment horizontal="center" vertical="center" shrinkToFit="1"/>
      <protection locked="0"/>
    </xf>
    <xf numFmtId="0" fontId="23" fillId="0" borderId="22" xfId="0" applyFont="1" applyBorder="1" applyAlignment="1" applyProtection="1">
      <alignment horizontal="left" vertical="center" shrinkToFit="1"/>
      <protection locked="0"/>
    </xf>
    <xf numFmtId="0" fontId="23" fillId="0" borderId="23" xfId="0" applyFont="1" applyBorder="1" applyAlignment="1" applyProtection="1">
      <alignment horizontal="left" vertical="center" shrinkToFit="1"/>
      <protection locked="0"/>
    </xf>
    <xf numFmtId="49" fontId="23" fillId="0" borderId="22" xfId="0" applyNumberFormat="1" applyFont="1" applyBorder="1" applyAlignment="1" applyProtection="1">
      <alignment horizontal="left" vertical="center" shrinkToFit="1"/>
      <protection locked="0"/>
    </xf>
    <xf numFmtId="49" fontId="23" fillId="0" borderId="23" xfId="0" applyNumberFormat="1" applyFont="1" applyBorder="1" applyAlignment="1" applyProtection="1">
      <alignment horizontal="left" vertical="center" shrinkToFit="1"/>
      <protection locked="0"/>
    </xf>
    <xf numFmtId="49" fontId="3" fillId="33" borderId="26" xfId="0" applyNumberFormat="1" applyFont="1" applyFill="1" applyBorder="1" applyAlignment="1" applyProtection="1">
      <alignment horizontal="center" vertical="center" shrinkToFit="1"/>
      <protection/>
    </xf>
    <xf numFmtId="49" fontId="3" fillId="33" borderId="20" xfId="0" applyNumberFormat="1" applyFont="1" applyFill="1" applyBorder="1" applyAlignment="1" applyProtection="1">
      <alignment horizontal="center" vertical="center" shrinkToFit="1"/>
      <protection/>
    </xf>
    <xf numFmtId="49" fontId="3" fillId="33" borderId="21" xfId="0" applyNumberFormat="1" applyFont="1" applyFill="1" applyBorder="1" applyAlignment="1" applyProtection="1">
      <alignment horizontal="center" vertical="center" shrinkToFit="1"/>
      <protection/>
    </xf>
    <xf numFmtId="0" fontId="36" fillId="0" borderId="10" xfId="0" applyNumberFormat="1" applyFont="1" applyBorder="1" applyAlignment="1" applyProtection="1">
      <alignment horizontal="left" vertical="center" shrinkToFit="1"/>
      <protection locked="0"/>
    </xf>
    <xf numFmtId="178" fontId="23" fillId="0" borderId="36" xfId="0" applyNumberFormat="1" applyFont="1" applyBorder="1" applyAlignment="1" applyProtection="1">
      <alignment horizontal="center"/>
      <protection locked="0"/>
    </xf>
    <xf numFmtId="178" fontId="23" fillId="0" borderId="45" xfId="0" applyNumberFormat="1" applyFont="1" applyBorder="1" applyAlignment="1" applyProtection="1">
      <alignment horizontal="center"/>
      <protection locked="0"/>
    </xf>
    <xf numFmtId="178" fontId="23" fillId="0" borderId="33" xfId="0" applyNumberFormat="1" applyFont="1" applyBorder="1" applyAlignment="1" applyProtection="1">
      <alignment horizontal="center"/>
      <protection locked="0"/>
    </xf>
    <xf numFmtId="49" fontId="15" fillId="34" borderId="0" xfId="0" applyNumberFormat="1" applyFont="1" applyFill="1" applyBorder="1" applyAlignment="1" applyProtection="1">
      <alignment horizontal="left" vertical="center"/>
      <protection/>
    </xf>
    <xf numFmtId="49" fontId="16" fillId="34" borderId="0" xfId="0" applyNumberFormat="1" applyFont="1" applyFill="1" applyAlignment="1" applyProtection="1">
      <alignment horizontal="center" vertical="center" shrinkToFit="1"/>
      <protection/>
    </xf>
    <xf numFmtId="49" fontId="0" fillId="33" borderId="91" xfId="0" applyNumberFormat="1" applyFont="1" applyFill="1" applyBorder="1" applyAlignment="1">
      <alignment horizontal="center" vertical="center" shrinkToFit="1"/>
    </xf>
    <xf numFmtId="49" fontId="0" fillId="33" borderId="43" xfId="0" applyNumberFormat="1" applyFont="1" applyFill="1" applyBorder="1" applyAlignment="1">
      <alignment horizontal="center" vertical="center" shrinkToFit="1"/>
    </xf>
    <xf numFmtId="0" fontId="34" fillId="0" borderId="89" xfId="0" applyNumberFormat="1" applyFont="1" applyFill="1" applyBorder="1" applyAlignment="1" applyProtection="1">
      <alignment horizontal="center" vertical="center"/>
      <protection/>
    </xf>
    <xf numFmtId="0" fontId="34" fillId="0" borderId="63" xfId="0" applyNumberFormat="1" applyFont="1" applyFill="1" applyBorder="1" applyAlignment="1" applyProtection="1">
      <alignment horizontal="center" vertical="center"/>
      <protection/>
    </xf>
    <xf numFmtId="49" fontId="8" fillId="33" borderId="70" xfId="0" applyNumberFormat="1" applyFont="1" applyFill="1" applyBorder="1" applyAlignment="1" applyProtection="1">
      <alignment horizontal="left" vertical="center" wrapText="1" shrinkToFit="1"/>
      <protection/>
    </xf>
    <xf numFmtId="0" fontId="10" fillId="0" borderId="61" xfId="0" applyFont="1" applyBorder="1" applyAlignment="1">
      <alignment horizontal="left" vertical="center" shrinkToFit="1"/>
    </xf>
    <xf numFmtId="0" fontId="10" fillId="0" borderId="90" xfId="0" applyFont="1" applyBorder="1" applyAlignment="1">
      <alignment horizontal="left" vertical="center" shrinkToFit="1"/>
    </xf>
    <xf numFmtId="0" fontId="10" fillId="0" borderId="45" xfId="0" applyFont="1" applyBorder="1" applyAlignment="1">
      <alignment horizontal="left" vertical="center" shrinkToFit="1"/>
    </xf>
    <xf numFmtId="0" fontId="34" fillId="0" borderId="61" xfId="0" applyNumberFormat="1" applyFont="1" applyFill="1" applyBorder="1" applyAlignment="1" applyProtection="1">
      <alignment horizontal="center" vertical="center" shrinkToFit="1"/>
      <protection locked="0"/>
    </xf>
    <xf numFmtId="0" fontId="34" fillId="0" borderId="45" xfId="0" applyNumberFormat="1" applyFont="1" applyFill="1" applyBorder="1" applyAlignment="1" applyProtection="1">
      <alignment horizontal="center" vertical="center" shrinkToFit="1"/>
      <protection locked="0"/>
    </xf>
    <xf numFmtId="49" fontId="3" fillId="33" borderId="38" xfId="0" applyNumberFormat="1" applyFont="1" applyFill="1" applyBorder="1" applyAlignment="1" applyProtection="1">
      <alignment horizontal="left" vertical="center" shrinkToFit="1"/>
      <protection/>
    </xf>
    <xf numFmtId="0" fontId="3" fillId="0" borderId="49" xfId="0" applyFont="1" applyBorder="1" applyAlignment="1" applyProtection="1">
      <alignment horizontal="left" vertical="center" shrinkToFit="1"/>
      <protection/>
    </xf>
    <xf numFmtId="49" fontId="5" fillId="33" borderId="70" xfId="0" applyNumberFormat="1" applyFont="1" applyFill="1" applyBorder="1" applyAlignment="1" applyProtection="1">
      <alignment horizontal="center" vertical="center"/>
      <protection/>
    </xf>
    <xf numFmtId="49" fontId="5" fillId="33" borderId="61" xfId="0" applyNumberFormat="1" applyFont="1" applyFill="1" applyBorder="1" applyAlignment="1" applyProtection="1">
      <alignment horizontal="center" vertical="center"/>
      <protection/>
    </xf>
    <xf numFmtId="49" fontId="5" fillId="33" borderId="86" xfId="0" applyNumberFormat="1" applyFont="1" applyFill="1" applyBorder="1" applyAlignment="1" applyProtection="1">
      <alignment horizontal="center" vertical="center"/>
      <protection/>
    </xf>
    <xf numFmtId="0" fontId="5" fillId="0" borderId="90"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88" xfId="0" applyFont="1" applyBorder="1" applyAlignment="1" applyProtection="1">
      <alignment horizontal="center" vertical="center"/>
      <protection/>
    </xf>
    <xf numFmtId="0" fontId="5" fillId="0" borderId="49" xfId="0" applyFont="1" applyBorder="1" applyAlignment="1" applyProtection="1">
      <alignment horizontal="left" vertical="center" shrinkToFit="1"/>
      <protection/>
    </xf>
    <xf numFmtId="0" fontId="38" fillId="0" borderId="76" xfId="0" applyNumberFormat="1" applyFont="1" applyBorder="1" applyAlignment="1">
      <alignment horizontal="center" vertical="center" shrinkToFit="1"/>
    </xf>
    <xf numFmtId="0" fontId="38" fillId="0" borderId="92" xfId="0" applyNumberFormat="1" applyFont="1" applyBorder="1" applyAlignment="1">
      <alignment horizontal="center" vertical="center" shrinkToFit="1"/>
    </xf>
    <xf numFmtId="0" fontId="38" fillId="0" borderId="90" xfId="0" applyNumberFormat="1" applyFont="1" applyBorder="1" applyAlignment="1">
      <alignment horizontal="center" vertical="center" shrinkToFit="1"/>
    </xf>
    <xf numFmtId="0" fontId="38" fillId="0" borderId="93" xfId="0" applyNumberFormat="1" applyFont="1" applyBorder="1" applyAlignment="1">
      <alignment horizontal="center" vertical="center" shrinkToFit="1"/>
    </xf>
    <xf numFmtId="49" fontId="39" fillId="0" borderId="53" xfId="0" applyNumberFormat="1" applyFont="1" applyBorder="1" applyAlignment="1">
      <alignment horizontal="center" vertical="center" shrinkToFit="1"/>
    </xf>
    <xf numFmtId="0" fontId="39" fillId="0" borderId="54" xfId="0" applyNumberFormat="1" applyFont="1" applyBorder="1" applyAlignment="1">
      <alignment horizontal="center" vertical="center" shrinkToFit="1"/>
    </xf>
    <xf numFmtId="0" fontId="39" fillId="0" borderId="89" xfId="0" applyNumberFormat="1" applyFont="1" applyBorder="1" applyAlignment="1">
      <alignment horizontal="center" vertical="center" shrinkToFit="1"/>
    </xf>
    <xf numFmtId="0" fontId="39" fillId="0" borderId="85" xfId="0" applyNumberFormat="1" applyFont="1" applyBorder="1" applyAlignment="1">
      <alignment horizontal="center" vertical="center" shrinkToFit="1"/>
    </xf>
    <xf numFmtId="49" fontId="5" fillId="33" borderId="76" xfId="0" applyNumberFormat="1" applyFont="1" applyFill="1" applyBorder="1" applyAlignment="1">
      <alignment horizontal="center" vertical="center"/>
    </xf>
    <xf numFmtId="49" fontId="5" fillId="33" borderId="30" xfId="0" applyNumberFormat="1" applyFont="1" applyFill="1" applyBorder="1" applyAlignment="1">
      <alignment horizontal="center" vertical="center"/>
    </xf>
    <xf numFmtId="49" fontId="5" fillId="33" borderId="89" xfId="0" applyNumberFormat="1" applyFont="1" applyFill="1" applyBorder="1" applyAlignment="1">
      <alignment horizontal="center" vertical="center"/>
    </xf>
    <xf numFmtId="49" fontId="5" fillId="33" borderId="63" xfId="0" applyNumberFormat="1" applyFont="1" applyFill="1" applyBorder="1" applyAlignment="1">
      <alignment horizontal="center" vertical="center"/>
    </xf>
    <xf numFmtId="49" fontId="5" fillId="33" borderId="69" xfId="0" applyNumberFormat="1" applyFont="1" applyFill="1" applyBorder="1" applyAlignment="1">
      <alignment horizontal="center" vertical="center"/>
    </xf>
    <xf numFmtId="49" fontId="5" fillId="33" borderId="70" xfId="0" applyNumberFormat="1" applyFont="1" applyFill="1" applyBorder="1" applyAlignment="1">
      <alignment horizontal="center" vertical="center" shrinkToFit="1"/>
    </xf>
    <xf numFmtId="49" fontId="5" fillId="33" borderId="61" xfId="0" applyNumberFormat="1" applyFont="1" applyFill="1" applyBorder="1" applyAlignment="1">
      <alignment horizontal="center" vertical="center" shrinkToFit="1"/>
    </xf>
    <xf numFmtId="49" fontId="5" fillId="33" borderId="86" xfId="0" applyNumberFormat="1" applyFont="1" applyFill="1" applyBorder="1" applyAlignment="1">
      <alignment horizontal="center" vertical="center" shrinkToFit="1"/>
    </xf>
    <xf numFmtId="49" fontId="5" fillId="33" borderId="87" xfId="0" applyNumberFormat="1" applyFont="1" applyFill="1" applyBorder="1" applyAlignment="1">
      <alignment horizontal="center" vertical="center" shrinkToFit="1"/>
    </xf>
    <xf numFmtId="49" fontId="5" fillId="33" borderId="82" xfId="0" applyNumberFormat="1" applyFont="1" applyFill="1" applyBorder="1" applyAlignment="1">
      <alignment horizontal="center" vertical="center" shrinkToFit="1"/>
    </xf>
    <xf numFmtId="49" fontId="5" fillId="33" borderId="94" xfId="0" applyNumberFormat="1" applyFont="1" applyFill="1" applyBorder="1" applyAlignment="1">
      <alignment horizontal="center" vertical="center" shrinkToFit="1"/>
    </xf>
    <xf numFmtId="49" fontId="5" fillId="33" borderId="70" xfId="0" applyNumberFormat="1" applyFont="1" applyFill="1" applyBorder="1" applyAlignment="1">
      <alignment horizontal="center" vertical="center"/>
    </xf>
    <xf numFmtId="49" fontId="5" fillId="33" borderId="61" xfId="0" applyNumberFormat="1" applyFont="1" applyFill="1" applyBorder="1" applyAlignment="1">
      <alignment horizontal="center" vertical="center"/>
    </xf>
    <xf numFmtId="49" fontId="5" fillId="33" borderId="83" xfId="0" applyNumberFormat="1" applyFont="1" applyFill="1" applyBorder="1" applyAlignment="1">
      <alignment horizontal="center" vertical="center"/>
    </xf>
    <xf numFmtId="49" fontId="5" fillId="33" borderId="56" xfId="0" applyNumberFormat="1" applyFont="1" applyFill="1" applyBorder="1" applyAlignment="1" applyProtection="1">
      <alignment horizontal="center" vertical="center" shrinkToFit="1"/>
      <protection/>
    </xf>
    <xf numFmtId="49" fontId="5" fillId="33" borderId="57" xfId="0" applyNumberFormat="1" applyFont="1" applyFill="1" applyBorder="1" applyAlignment="1" applyProtection="1">
      <alignment horizontal="center" vertical="center" shrinkToFit="1"/>
      <protection/>
    </xf>
    <xf numFmtId="49" fontId="5" fillId="33" borderId="86" xfId="0" applyNumberFormat="1" applyFont="1" applyFill="1" applyBorder="1" applyAlignment="1">
      <alignment horizontal="center" vertical="center"/>
    </xf>
    <xf numFmtId="49" fontId="3" fillId="0" borderId="63" xfId="0" applyNumberFormat="1" applyFont="1" applyFill="1" applyBorder="1" applyAlignment="1" applyProtection="1">
      <alignment/>
      <protection/>
    </xf>
    <xf numFmtId="0" fontId="4" fillId="0" borderId="63" xfId="0" applyFont="1" applyBorder="1" applyAlignment="1">
      <alignment/>
    </xf>
    <xf numFmtId="0" fontId="39" fillId="0" borderId="53" xfId="0" applyNumberFormat="1" applyFont="1" applyBorder="1" applyAlignment="1">
      <alignment horizontal="center" vertical="center" shrinkToFit="1"/>
    </xf>
    <xf numFmtId="49" fontId="23" fillId="0" borderId="60" xfId="0" applyNumberFormat="1" applyFont="1" applyFill="1" applyBorder="1" applyAlignment="1">
      <alignment horizontal="center" vertical="center" shrinkToFit="1"/>
    </xf>
    <xf numFmtId="49" fontId="23" fillId="0" borderId="86" xfId="0" applyNumberFormat="1" applyFont="1" applyFill="1" applyBorder="1" applyAlignment="1">
      <alignment horizontal="center" vertical="center" shrinkToFit="1"/>
    </xf>
    <xf numFmtId="49" fontId="5" fillId="33" borderId="70" xfId="0" applyNumberFormat="1" applyFont="1" applyFill="1" applyBorder="1" applyAlignment="1" applyProtection="1">
      <alignment horizontal="center" vertical="center" shrinkToFit="1"/>
      <protection/>
    </xf>
    <xf numFmtId="49" fontId="5" fillId="33" borderId="61" xfId="0" applyNumberFormat="1" applyFont="1" applyFill="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49" fontId="23" fillId="0" borderId="27" xfId="0" applyNumberFormat="1" applyFont="1" applyBorder="1" applyAlignment="1" applyProtection="1">
      <alignment horizontal="center" vertical="center" shrinkToFit="1"/>
      <protection locked="0"/>
    </xf>
    <xf numFmtId="49" fontId="23" fillId="0" borderId="22" xfId="0" applyNumberFormat="1" applyFont="1" applyBorder="1" applyAlignment="1" applyProtection="1">
      <alignment horizontal="center" vertical="center" shrinkToFit="1"/>
      <protection locked="0"/>
    </xf>
    <xf numFmtId="49" fontId="3" fillId="0" borderId="0" xfId="0" applyNumberFormat="1" applyFont="1" applyFill="1" applyBorder="1" applyAlignment="1">
      <alignment shrinkToFit="1"/>
    </xf>
    <xf numFmtId="49" fontId="23" fillId="0" borderId="70" xfId="0" applyNumberFormat="1" applyFont="1" applyBorder="1" applyAlignment="1">
      <alignment horizontal="center" vertical="center" shrinkToFit="1"/>
    </xf>
    <xf numFmtId="49" fontId="23" fillId="0" borderId="83" xfId="0" applyNumberFormat="1" applyFont="1" applyBorder="1" applyAlignment="1">
      <alignment horizontal="center" vertical="center" shrinkToFit="1"/>
    </xf>
    <xf numFmtId="0" fontId="34" fillId="0" borderId="37" xfId="0" applyNumberFormat="1" applyFont="1" applyBorder="1" applyAlignment="1" applyProtection="1">
      <alignment horizontal="left" vertical="center" shrinkToFit="1"/>
      <protection locked="0"/>
    </xf>
    <xf numFmtId="0" fontId="34" fillId="0" borderId="38" xfId="0" applyNumberFormat="1" applyFont="1" applyBorder="1" applyAlignment="1" applyProtection="1">
      <alignment horizontal="left" vertical="center" shrinkToFit="1"/>
      <protection locked="0"/>
    </xf>
    <xf numFmtId="0" fontId="34" fillId="0" borderId="51" xfId="0" applyNumberFormat="1" applyFont="1" applyBorder="1" applyAlignment="1" applyProtection="1">
      <alignment horizontal="left" vertical="center" shrinkToFit="1"/>
      <protection locked="0"/>
    </xf>
    <xf numFmtId="0" fontId="5" fillId="0" borderId="90" xfId="0" applyFont="1" applyBorder="1" applyAlignment="1" applyProtection="1">
      <alignment horizontal="center" vertical="center" shrinkToFit="1"/>
      <protection/>
    </xf>
    <xf numFmtId="0" fontId="5" fillId="0" borderId="45" xfId="0" applyFont="1" applyBorder="1" applyAlignment="1" applyProtection="1">
      <alignment horizontal="center" vertical="center" shrinkToFit="1"/>
      <protection/>
    </xf>
    <xf numFmtId="0" fontId="34" fillId="0" borderId="36" xfId="0" applyNumberFormat="1" applyFont="1" applyBorder="1" applyAlignment="1" applyProtection="1">
      <alignment horizontal="left" vertical="center" shrinkToFit="1"/>
      <protection locked="0"/>
    </xf>
    <xf numFmtId="0" fontId="34" fillId="0" borderId="45" xfId="0" applyFont="1" applyBorder="1" applyAlignment="1" applyProtection="1">
      <alignment horizontal="left" vertical="center" shrinkToFit="1"/>
      <protection locked="0"/>
    </xf>
    <xf numFmtId="0" fontId="23" fillId="0" borderId="37"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42" xfId="0" applyFont="1" applyBorder="1" applyAlignment="1" applyProtection="1">
      <alignment horizontal="center" vertical="center" shrinkToFit="1"/>
      <protection locked="0"/>
    </xf>
    <xf numFmtId="0" fontId="34" fillId="0" borderId="49" xfId="0" applyNumberFormat="1" applyFont="1" applyBorder="1" applyAlignment="1" applyProtection="1">
      <alignment horizontal="left" vertical="center" shrinkToFit="1"/>
      <protection locked="0"/>
    </xf>
    <xf numFmtId="49" fontId="23" fillId="0" borderId="37" xfId="0" applyNumberFormat="1" applyFont="1" applyBorder="1" applyAlignment="1" applyProtection="1">
      <alignment horizontal="left" vertical="center" shrinkToFit="1"/>
      <protection locked="0"/>
    </xf>
    <xf numFmtId="49" fontId="23" fillId="0" borderId="10" xfId="0" applyNumberFormat="1" applyFont="1" applyBorder="1" applyAlignment="1" applyProtection="1">
      <alignment horizontal="left" vertical="center" shrinkToFit="1"/>
      <protection locked="0"/>
    </xf>
    <xf numFmtId="49" fontId="23" fillId="0" borderId="42" xfId="0" applyNumberFormat="1" applyFont="1" applyBorder="1" applyAlignment="1" applyProtection="1">
      <alignment horizontal="left" vertical="center" shrinkToFit="1"/>
      <protection locked="0"/>
    </xf>
    <xf numFmtId="0" fontId="36" fillId="0" borderId="46" xfId="0" applyNumberFormat="1" applyFont="1" applyBorder="1" applyAlignment="1" applyProtection="1">
      <alignment horizontal="left" vertical="center" shrinkToFit="1"/>
      <protection locked="0"/>
    </xf>
    <xf numFmtId="0" fontId="34" fillId="0" borderId="34" xfId="0" applyFont="1" applyBorder="1" applyAlignment="1" applyProtection="1">
      <alignment horizontal="left" vertical="center" shrinkToFit="1"/>
      <protection locked="0"/>
    </xf>
    <xf numFmtId="49" fontId="8" fillId="33" borderId="61" xfId="0" applyNumberFormat="1" applyFont="1" applyFill="1" applyBorder="1" applyAlignment="1" applyProtection="1">
      <alignment horizontal="left" vertical="center" wrapText="1" shrinkToFit="1"/>
      <protection/>
    </xf>
    <xf numFmtId="49" fontId="8" fillId="33" borderId="90" xfId="0" applyNumberFormat="1" applyFont="1" applyFill="1" applyBorder="1" applyAlignment="1" applyProtection="1">
      <alignment horizontal="left" vertical="center" wrapText="1" shrinkToFit="1"/>
      <protection/>
    </xf>
    <xf numFmtId="49" fontId="8" fillId="33" borderId="45" xfId="0" applyNumberFormat="1" applyFont="1" applyFill="1" applyBorder="1" applyAlignment="1" applyProtection="1">
      <alignment horizontal="left" vertical="center" wrapText="1" shrinkToFit="1"/>
      <protection/>
    </xf>
    <xf numFmtId="0" fontId="34" fillId="0" borderId="60" xfId="0" applyNumberFormat="1" applyFont="1" applyFill="1" applyBorder="1" applyAlignment="1" applyProtection="1">
      <alignment horizontal="center" vertical="center" shrinkToFit="1"/>
      <protection locked="0"/>
    </xf>
    <xf numFmtId="0" fontId="0" fillId="0" borderId="61" xfId="0" applyFont="1" applyBorder="1" applyAlignment="1">
      <alignment vertical="center" shrinkToFit="1"/>
    </xf>
    <xf numFmtId="0" fontId="0" fillId="0" borderId="36" xfId="0" applyFont="1" applyBorder="1" applyAlignment="1">
      <alignment vertical="center" shrinkToFit="1"/>
    </xf>
    <xf numFmtId="0" fontId="0" fillId="0" borderId="45" xfId="0" applyFont="1" applyBorder="1" applyAlignment="1">
      <alignment vertical="center" shrinkToFit="1"/>
    </xf>
    <xf numFmtId="177" fontId="23" fillId="0" borderId="16" xfId="0" applyNumberFormat="1" applyFont="1" applyFill="1" applyBorder="1" applyAlignment="1">
      <alignment horizontal="center" vertical="center" shrinkToFit="1"/>
    </xf>
    <xf numFmtId="177" fontId="23" fillId="0" borderId="13" xfId="0" applyNumberFormat="1" applyFont="1" applyFill="1" applyBorder="1" applyAlignment="1">
      <alignment horizontal="center" vertical="center" shrinkToFit="1"/>
    </xf>
    <xf numFmtId="49" fontId="0" fillId="33" borderId="59" xfId="0" applyNumberFormat="1"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49" fontId="23" fillId="0" borderId="20" xfId="0" applyNumberFormat="1" applyFont="1" applyBorder="1" applyAlignment="1" applyProtection="1">
      <alignment horizontal="left" vertical="center" shrinkToFit="1"/>
      <protection locked="0"/>
    </xf>
    <xf numFmtId="49" fontId="23" fillId="0" borderId="21" xfId="0" applyNumberFormat="1" applyFont="1" applyBorder="1" applyAlignment="1" applyProtection="1">
      <alignment horizontal="left" vertical="center" shrinkToFit="1"/>
      <protection locked="0"/>
    </xf>
    <xf numFmtId="0" fontId="31" fillId="0" borderId="37"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1" fillId="0" borderId="24" xfId="0" applyFont="1" applyBorder="1" applyAlignment="1" applyProtection="1">
      <alignment horizontal="left" vertical="center" shrinkToFit="1"/>
      <protection locked="0"/>
    </xf>
    <xf numFmtId="49" fontId="5" fillId="33" borderId="53" xfId="0" applyNumberFormat="1" applyFont="1" applyFill="1" applyBorder="1" applyAlignment="1">
      <alignment horizontal="center" vertical="center" shrinkToFit="1"/>
    </xf>
    <xf numFmtId="49" fontId="5" fillId="33" borderId="34" xfId="0" applyNumberFormat="1" applyFont="1" applyFill="1" applyBorder="1" applyAlignment="1">
      <alignment horizontal="center" vertical="center" shrinkToFit="1"/>
    </xf>
    <xf numFmtId="49" fontId="5" fillId="33" borderId="54" xfId="0" applyNumberFormat="1" applyFont="1" applyFill="1" applyBorder="1" applyAlignment="1">
      <alignment horizontal="center" vertical="center" shrinkToFit="1"/>
    </xf>
    <xf numFmtId="0" fontId="39" fillId="0" borderId="95" xfId="0" applyNumberFormat="1" applyFont="1" applyBorder="1" applyAlignment="1">
      <alignment horizontal="center" vertical="center" shrinkToFit="1"/>
    </xf>
    <xf numFmtId="0" fontId="39" fillId="0" borderId="79" xfId="0" applyNumberFormat="1" applyFont="1" applyBorder="1" applyAlignment="1">
      <alignment horizontal="center" vertical="center" shrinkToFit="1"/>
    </xf>
    <xf numFmtId="0" fontId="39" fillId="0" borderId="47" xfId="0" applyNumberFormat="1" applyFont="1" applyBorder="1" applyAlignment="1">
      <alignment horizontal="center" vertical="center" shrinkToFit="1"/>
    </xf>
    <xf numFmtId="0" fontId="39" fillId="0" borderId="12" xfId="0" applyNumberFormat="1" applyFont="1" applyBorder="1" applyAlignment="1">
      <alignment horizontal="center" vertical="center" shrinkToFit="1"/>
    </xf>
    <xf numFmtId="0" fontId="39" fillId="0" borderId="60" xfId="0" applyNumberFormat="1" applyFont="1" applyBorder="1" applyAlignment="1">
      <alignment horizontal="center" vertical="center" shrinkToFit="1"/>
    </xf>
    <xf numFmtId="0" fontId="39" fillId="0" borderId="86" xfId="0" applyNumberFormat="1" applyFont="1" applyBorder="1" applyAlignment="1">
      <alignment horizontal="center" vertical="center" shrinkToFit="1"/>
    </xf>
    <xf numFmtId="0" fontId="39" fillId="0" borderId="72" xfId="0" applyNumberFormat="1" applyFont="1" applyBorder="1" applyAlignment="1">
      <alignment horizontal="center" vertical="center" shrinkToFit="1"/>
    </xf>
    <xf numFmtId="49" fontId="39" fillId="0" borderId="60" xfId="0" applyNumberFormat="1" applyFont="1" applyBorder="1" applyAlignment="1">
      <alignment horizontal="center" vertical="center" shrinkToFit="1"/>
    </xf>
    <xf numFmtId="0" fontId="39" fillId="0" borderId="83" xfId="0" applyNumberFormat="1" applyFont="1" applyBorder="1" applyAlignment="1">
      <alignment horizontal="center" vertical="center" shrinkToFit="1"/>
    </xf>
    <xf numFmtId="0" fontId="39" fillId="0" borderId="70" xfId="0" applyNumberFormat="1" applyFont="1" applyBorder="1" applyAlignment="1">
      <alignment horizontal="center" vertical="center" shrinkToFit="1"/>
    </xf>
    <xf numFmtId="0" fontId="39" fillId="0" borderId="30" xfId="0" applyNumberFormat="1" applyFont="1" applyBorder="1" applyAlignment="1">
      <alignment horizontal="center" vertical="center" shrinkToFit="1"/>
    </xf>
    <xf numFmtId="0" fontId="38" fillId="0" borderId="53" xfId="0" applyNumberFormat="1" applyFont="1" applyBorder="1" applyAlignment="1">
      <alignment horizontal="center" vertical="center" shrinkToFit="1"/>
    </xf>
    <xf numFmtId="0" fontId="38" fillId="0" borderId="96" xfId="0" applyNumberFormat="1" applyFont="1" applyBorder="1" applyAlignment="1">
      <alignment horizontal="center" vertical="center" shrinkToFit="1"/>
    </xf>
    <xf numFmtId="0" fontId="38" fillId="0" borderId="97" xfId="0" applyNumberFormat="1" applyFont="1" applyBorder="1" applyAlignment="1">
      <alignment horizontal="center" vertical="center" shrinkToFit="1"/>
    </xf>
    <xf numFmtId="49" fontId="39" fillId="0" borderId="76" xfId="0" applyNumberFormat="1" applyFont="1" applyBorder="1" applyAlignment="1">
      <alignment horizontal="center" vertical="center" shrinkToFit="1"/>
    </xf>
    <xf numFmtId="0" fontId="39" fillId="0" borderId="71" xfId="0" applyNumberFormat="1" applyFont="1" applyBorder="1" applyAlignment="1">
      <alignment horizontal="center" vertical="center" shrinkToFit="1"/>
    </xf>
    <xf numFmtId="0" fontId="39" fillId="0" borderId="76" xfId="0" applyNumberFormat="1" applyFont="1" applyBorder="1" applyAlignment="1">
      <alignment horizontal="center" vertical="center" shrinkToFit="1"/>
    </xf>
    <xf numFmtId="181" fontId="23" fillId="0" borderId="46" xfId="0" applyNumberFormat="1" applyFont="1" applyFill="1" applyBorder="1" applyAlignment="1">
      <alignment horizontal="center" vertical="center" shrinkToFit="1"/>
    </xf>
    <xf numFmtId="181" fontId="23" fillId="0" borderId="35" xfId="0" applyNumberFormat="1" applyFont="1" applyFill="1" applyBorder="1" applyAlignment="1">
      <alignment horizontal="center" vertical="center" shrinkToFit="1"/>
    </xf>
    <xf numFmtId="181" fontId="23" fillId="0" borderId="41" xfId="0" applyNumberFormat="1" applyFont="1" applyFill="1" applyBorder="1" applyAlignment="1">
      <alignment horizontal="center" vertical="center" shrinkToFit="1"/>
    </xf>
    <xf numFmtId="181" fontId="23" fillId="0" borderId="11" xfId="0" applyNumberFormat="1" applyFont="1" applyFill="1" applyBorder="1" applyAlignment="1">
      <alignment horizontal="center" vertical="center" shrinkToFit="1"/>
    </xf>
    <xf numFmtId="49" fontId="39" fillId="0" borderId="46" xfId="0" applyNumberFormat="1" applyFont="1" applyBorder="1" applyAlignment="1">
      <alignment horizontal="center" vertical="center" shrinkToFit="1"/>
    </xf>
    <xf numFmtId="181" fontId="23" fillId="0" borderId="37" xfId="0" applyNumberFormat="1" applyFont="1" applyFill="1" applyBorder="1" applyAlignment="1">
      <alignment horizontal="center" vertical="center" shrinkToFit="1"/>
    </xf>
    <xf numFmtId="181" fontId="23" fillId="0" borderId="53" xfId="0" applyNumberFormat="1" applyFont="1" applyFill="1" applyBorder="1" applyAlignment="1">
      <alignment horizontal="center" vertical="center" shrinkToFit="1"/>
    </xf>
    <xf numFmtId="181" fontId="23" fillId="0" borderId="54" xfId="0" applyNumberFormat="1" applyFont="1" applyFill="1" applyBorder="1" applyAlignment="1">
      <alignment horizontal="center" vertical="center" shrinkToFit="1"/>
    </xf>
    <xf numFmtId="181" fontId="23" fillId="0" borderId="60" xfId="0" applyNumberFormat="1" applyFont="1" applyFill="1" applyBorder="1" applyAlignment="1">
      <alignment horizontal="center" vertical="center" shrinkToFit="1"/>
    </xf>
    <xf numFmtId="181" fontId="23" fillId="0" borderId="83" xfId="0" applyNumberFormat="1" applyFont="1" applyFill="1" applyBorder="1" applyAlignment="1">
      <alignment horizontal="center" vertical="center" shrinkToFit="1"/>
    </xf>
    <xf numFmtId="181" fontId="23" fillId="0" borderId="86" xfId="0" applyNumberFormat="1" applyFont="1" applyFill="1" applyBorder="1" applyAlignment="1">
      <alignment horizontal="center" vertical="center" shrinkToFit="1"/>
    </xf>
    <xf numFmtId="181" fontId="23" fillId="0" borderId="42" xfId="0" applyNumberFormat="1" applyFont="1" applyFill="1" applyBorder="1" applyAlignment="1">
      <alignment horizontal="center" vertical="center" shrinkToFit="1"/>
    </xf>
    <xf numFmtId="181" fontId="23" fillId="0" borderId="70" xfId="0" applyNumberFormat="1" applyFont="1" applyFill="1" applyBorder="1" applyAlignment="1">
      <alignment horizontal="center" vertical="center" shrinkToFit="1"/>
    </xf>
    <xf numFmtId="177" fontId="23" fillId="0" borderId="14" xfId="0" applyNumberFormat="1" applyFont="1" applyFill="1" applyBorder="1" applyAlignment="1">
      <alignment horizontal="center" vertical="center" shrinkToFit="1"/>
    </xf>
    <xf numFmtId="49" fontId="41" fillId="33" borderId="48" xfId="0" applyNumberFormat="1" applyFont="1" applyFill="1" applyBorder="1" applyAlignment="1">
      <alignment horizontal="center" vertical="center"/>
    </xf>
    <xf numFmtId="49" fontId="41" fillId="34" borderId="48" xfId="0" applyNumberFormat="1" applyFont="1" applyFill="1" applyBorder="1" applyAlignment="1">
      <alignment horizontal="center" vertical="center"/>
    </xf>
    <xf numFmtId="49" fontId="31" fillId="0" borderId="46" xfId="0" applyNumberFormat="1" applyFont="1" applyBorder="1" applyAlignment="1" applyProtection="1">
      <alignment horizontal="center" vertical="center" shrinkToFit="1"/>
      <protection locked="0"/>
    </xf>
    <xf numFmtId="49" fontId="31" fillId="0" borderId="34" xfId="0" applyNumberFormat="1" applyFont="1" applyBorder="1" applyAlignment="1" applyProtection="1">
      <alignment horizontal="center" vertical="center" shrinkToFit="1"/>
      <protection locked="0"/>
    </xf>
    <xf numFmtId="49" fontId="31" fillId="0" borderId="54" xfId="0" applyNumberFormat="1" applyFont="1" applyBorder="1" applyAlignment="1" applyProtection="1">
      <alignment horizontal="center" vertical="center" shrinkToFit="1"/>
      <protection locked="0"/>
    </xf>
    <xf numFmtId="49" fontId="23" fillId="0" borderId="53" xfId="0" applyNumberFormat="1" applyFont="1" applyBorder="1" applyAlignment="1" applyProtection="1">
      <alignment horizontal="center" vertical="center" shrinkToFit="1"/>
      <protection locked="0"/>
    </xf>
    <xf numFmtId="49" fontId="23" fillId="0" borderId="34" xfId="0" applyNumberFormat="1" applyFont="1" applyBorder="1" applyAlignment="1" applyProtection="1">
      <alignment horizontal="center" vertical="center" shrinkToFit="1"/>
      <protection locked="0"/>
    </xf>
    <xf numFmtId="49" fontId="23" fillId="0" borderId="35" xfId="0" applyNumberFormat="1" applyFont="1" applyBorder="1" applyAlignment="1" applyProtection="1">
      <alignment horizontal="center" vertical="center" shrinkToFit="1"/>
      <protection locked="0"/>
    </xf>
    <xf numFmtId="49" fontId="31" fillId="0" borderId="20" xfId="0" applyNumberFormat="1" applyFont="1" applyBorder="1" applyAlignment="1" applyProtection="1">
      <alignment horizontal="left" vertical="center" shrinkToFit="1"/>
      <protection locked="0"/>
    </xf>
    <xf numFmtId="49" fontId="31" fillId="0" borderId="21" xfId="0" applyNumberFormat="1" applyFont="1" applyBorder="1" applyAlignment="1" applyProtection="1">
      <alignment horizontal="left" vertical="center" shrinkToFit="1"/>
      <protection locked="0"/>
    </xf>
    <xf numFmtId="178" fontId="23" fillId="0" borderId="38" xfId="0" applyNumberFormat="1" applyFont="1" applyBorder="1" applyAlignment="1" applyProtection="1">
      <alignment horizontal="center"/>
      <protection locked="0"/>
    </xf>
    <xf numFmtId="178" fontId="23" fillId="0" borderId="49" xfId="0" applyNumberFormat="1" applyFont="1" applyBorder="1" applyAlignment="1" applyProtection="1">
      <alignment horizontal="center"/>
      <protection locked="0"/>
    </xf>
    <xf numFmtId="178" fontId="23" fillId="0" borderId="29" xfId="0" applyNumberFormat="1" applyFont="1" applyBorder="1" applyAlignment="1" applyProtection="1">
      <alignment horizontal="center"/>
      <protection locked="0"/>
    </xf>
    <xf numFmtId="178" fontId="23" fillId="0" borderId="46" xfId="0" applyNumberFormat="1" applyFont="1" applyBorder="1" applyAlignment="1" applyProtection="1">
      <alignment horizontal="center"/>
      <protection locked="0"/>
    </xf>
    <xf numFmtId="178" fontId="23" fillId="0" borderId="34" xfId="0" applyNumberFormat="1" applyFont="1" applyBorder="1" applyAlignment="1" applyProtection="1">
      <alignment horizontal="center"/>
      <protection locked="0"/>
    </xf>
    <xf numFmtId="178" fontId="23" fillId="0" borderId="35" xfId="0" applyNumberFormat="1" applyFont="1" applyBorder="1" applyAlignment="1" applyProtection="1">
      <alignment horizontal="center"/>
      <protection locked="0"/>
    </xf>
    <xf numFmtId="0" fontId="23" fillId="0" borderId="59"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45" fillId="0" borderId="37" xfId="0" applyFont="1" applyBorder="1" applyAlignment="1">
      <alignment horizontal="left" vertical="center" wrapText="1"/>
    </xf>
    <xf numFmtId="0" fontId="45" fillId="0" borderId="11" xfId="0" applyFont="1" applyBorder="1" applyAlignment="1">
      <alignment horizontal="left" vertical="center" wrapText="1"/>
    </xf>
    <xf numFmtId="0" fontId="45" fillId="0" borderId="46" xfId="0" applyFont="1" applyBorder="1" applyAlignment="1">
      <alignment vertical="center"/>
    </xf>
    <xf numFmtId="0" fontId="0" fillId="0" borderId="35" xfId="0" applyBorder="1" applyAlignment="1">
      <alignment vertical="center"/>
    </xf>
    <xf numFmtId="0" fontId="0" fillId="0" borderId="47" xfId="0" applyBorder="1" applyAlignment="1">
      <alignment vertical="center"/>
    </xf>
    <xf numFmtId="0" fontId="0" fillId="0" borderId="12" xfId="0" applyBorder="1" applyAlignment="1">
      <alignment vertical="center"/>
    </xf>
    <xf numFmtId="0" fontId="0" fillId="0" borderId="36" xfId="0" applyBorder="1" applyAlignment="1">
      <alignment vertical="center"/>
    </xf>
    <xf numFmtId="0" fontId="0" fillId="0" borderId="33" xfId="0" applyBorder="1" applyAlignment="1">
      <alignment vertical="center"/>
    </xf>
    <xf numFmtId="49" fontId="6" fillId="33" borderId="37" xfId="0" applyNumberFormat="1" applyFont="1" applyFill="1" applyBorder="1" applyAlignment="1">
      <alignment vertical="center"/>
    </xf>
    <xf numFmtId="0" fontId="0" fillId="0" borderId="11" xfId="0" applyBorder="1" applyAlignment="1">
      <alignment vertical="center"/>
    </xf>
    <xf numFmtId="49" fontId="3" fillId="34" borderId="47" xfId="0" applyNumberFormat="1" applyFont="1" applyFill="1" applyBorder="1" applyAlignment="1">
      <alignment vertical="center" shrinkToFit="1"/>
    </xf>
    <xf numFmtId="0" fontId="4" fillId="0" borderId="0" xfId="0" applyFont="1" applyAlignment="1">
      <alignment vertical="center" shrinkToFit="1"/>
    </xf>
    <xf numFmtId="0" fontId="4" fillId="0" borderId="12" xfId="0" applyFont="1" applyBorder="1" applyAlignment="1">
      <alignment vertical="center" shrinkToFit="1"/>
    </xf>
    <xf numFmtId="49" fontId="46" fillId="34" borderId="47" xfId="0" applyNumberFormat="1" applyFont="1" applyFill="1"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4" fillId="0" borderId="0" xfId="0" applyFont="1" applyBorder="1" applyAlignment="1">
      <alignment vertical="center" shrinkToFit="1"/>
    </xf>
    <xf numFmtId="49" fontId="22" fillId="0" borderId="37" xfId="0" applyNumberFormat="1" applyFont="1" applyBorder="1" applyAlignment="1">
      <alignment horizontal="left" vertical="center" shrinkToFit="1"/>
    </xf>
    <xf numFmtId="0" fontId="22" fillId="0" borderId="10" xfId="0" applyFont="1" applyBorder="1" applyAlignment="1">
      <alignment vertical="center" shrinkToFit="1"/>
    </xf>
    <xf numFmtId="49" fontId="37" fillId="34" borderId="36" xfId="0" applyNumberFormat="1" applyFont="1" applyFill="1" applyBorder="1" applyAlignment="1">
      <alignment vertical="center" shrinkToFit="1"/>
    </xf>
    <xf numFmtId="0" fontId="0" fillId="0" borderId="45" xfId="0" applyBorder="1" applyAlignment="1">
      <alignment vertical="center" shrinkToFit="1"/>
    </xf>
    <xf numFmtId="0" fontId="0" fillId="0" borderId="33" xfId="0" applyBorder="1" applyAlignment="1">
      <alignment vertical="center" shrinkToFit="1"/>
    </xf>
    <xf numFmtId="49" fontId="3" fillId="33" borderId="37" xfId="0" applyNumberFormat="1"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49" fontId="46" fillId="34" borderId="36" xfId="0" applyNumberFormat="1" applyFont="1" applyFill="1" applyBorder="1" applyAlignment="1">
      <alignment vertical="center" shrinkToFit="1"/>
    </xf>
    <xf numFmtId="49" fontId="46" fillId="34" borderId="46" xfId="0" applyNumberFormat="1" applyFont="1" applyFill="1" applyBorder="1" applyAlignment="1">
      <alignment vertical="center" shrinkToFit="1"/>
    </xf>
    <xf numFmtId="0" fontId="0" fillId="0" borderId="34" xfId="0" applyBorder="1" applyAlignment="1">
      <alignment vertical="center" shrinkToFit="1"/>
    </xf>
    <xf numFmtId="0" fontId="0" fillId="0" borderId="35" xfId="0" applyBorder="1" applyAlignment="1">
      <alignment vertical="center" shrinkToFit="1"/>
    </xf>
    <xf numFmtId="49" fontId="37" fillId="34" borderId="47" xfId="0" applyNumberFormat="1" applyFont="1" applyFill="1" applyBorder="1" applyAlignment="1">
      <alignment vertical="center" shrinkToFit="1"/>
    </xf>
    <xf numFmtId="0" fontId="0" fillId="0" borderId="0" xfId="0" applyAlignment="1">
      <alignment vertical="center" shrinkToFit="1"/>
    </xf>
    <xf numFmtId="49" fontId="22" fillId="0" borderId="10" xfId="0" applyNumberFormat="1" applyFont="1" applyBorder="1" applyAlignment="1">
      <alignment horizontal="left" vertical="center" shrinkToFit="1"/>
    </xf>
    <xf numFmtId="49" fontId="22" fillId="0" borderId="11" xfId="0" applyNumberFormat="1" applyFont="1" applyBorder="1" applyAlignment="1">
      <alignment horizontal="left" vertical="center" shrinkToFit="1"/>
    </xf>
    <xf numFmtId="49" fontId="3" fillId="33" borderId="37" xfId="0" applyNumberFormat="1" applyFont="1" applyFill="1" applyBorder="1" applyAlignment="1">
      <alignment horizontal="left" vertical="center" shrinkToFit="1"/>
    </xf>
    <xf numFmtId="0" fontId="3" fillId="33" borderId="10" xfId="0" applyFont="1" applyFill="1" applyBorder="1" applyAlignment="1">
      <alignment vertical="center" shrinkToFit="1"/>
    </xf>
    <xf numFmtId="49" fontId="3" fillId="33" borderId="11" xfId="0" applyNumberFormat="1" applyFont="1" applyFill="1" applyBorder="1" applyAlignment="1">
      <alignment horizontal="left" vertical="center" shrinkToFit="1"/>
    </xf>
    <xf numFmtId="0" fontId="45" fillId="0" borderId="46" xfId="0" applyFont="1" applyBorder="1" applyAlignment="1">
      <alignment horizontal="left" vertical="center" wrapText="1"/>
    </xf>
    <xf numFmtId="0" fontId="45" fillId="0" borderId="35" xfId="0" applyFont="1" applyBorder="1" applyAlignment="1">
      <alignment horizontal="left" vertical="center" wrapText="1"/>
    </xf>
    <xf numFmtId="0" fontId="22" fillId="0" borderId="47" xfId="0" applyFont="1" applyBorder="1" applyAlignment="1">
      <alignment horizontal="left" vertical="center" wrapText="1"/>
    </xf>
    <xf numFmtId="0" fontId="22" fillId="0" borderId="12" xfId="0" applyFont="1" applyBorder="1" applyAlignment="1">
      <alignment horizontal="left" vertical="center" wrapText="1"/>
    </xf>
    <xf numFmtId="0" fontId="22" fillId="0" borderId="36" xfId="0" applyFont="1" applyBorder="1" applyAlignment="1">
      <alignment horizontal="left" vertical="center" wrapText="1"/>
    </xf>
    <xf numFmtId="0" fontId="22" fillId="0" borderId="33" xfId="0" applyFont="1" applyBorder="1" applyAlignment="1">
      <alignment horizontal="left" vertical="center" wrapText="1"/>
    </xf>
    <xf numFmtId="0" fontId="23" fillId="0" borderId="0" xfId="0" applyNumberFormat="1" applyFont="1" applyAlignment="1">
      <alignment horizontal="left" vertical="center" shrinkToFit="1"/>
    </xf>
    <xf numFmtId="0" fontId="24" fillId="36" borderId="63" xfId="0" applyNumberFormat="1" applyFont="1" applyFill="1" applyBorder="1" applyAlignment="1">
      <alignment horizontal="left" vertical="center" shrinkToFit="1"/>
    </xf>
    <xf numFmtId="0" fontId="25" fillId="36" borderId="63" xfId="0" applyNumberFormat="1" applyFont="1" applyFill="1" applyBorder="1" applyAlignment="1">
      <alignment horizontal="left" vertical="center" shrinkToFit="1"/>
    </xf>
    <xf numFmtId="0" fontId="23" fillId="0" borderId="63" xfId="0" applyNumberFormat="1" applyFont="1" applyBorder="1" applyAlignment="1">
      <alignment horizontal="left" vertical="center" shrinkToFit="1"/>
    </xf>
    <xf numFmtId="0" fontId="20" fillId="0" borderId="63" xfId="0" applyNumberFormat="1" applyFont="1" applyFill="1" applyBorder="1" applyAlignment="1">
      <alignment horizontal="left" vertical="center"/>
    </xf>
    <xf numFmtId="0" fontId="19" fillId="0" borderId="63" xfId="0" applyNumberFormat="1" applyFont="1" applyFill="1" applyBorder="1" applyAlignment="1">
      <alignment horizontal="left" vertical="center"/>
    </xf>
    <xf numFmtId="0" fontId="23" fillId="34" borderId="0" xfId="0" applyFont="1" applyFill="1" applyAlignment="1">
      <alignment horizontal="left" vertical="center" shrinkToFit="1"/>
    </xf>
    <xf numFmtId="0" fontId="24" fillId="36" borderId="63" xfId="0" applyFont="1" applyFill="1" applyBorder="1" applyAlignment="1">
      <alignment horizontal="left" vertical="center" shrinkToFit="1"/>
    </xf>
    <xf numFmtId="0" fontId="25" fillId="36" borderId="63" xfId="0" applyFont="1" applyFill="1" applyBorder="1" applyAlignment="1">
      <alignment horizontal="left" vertical="center" shrinkToFit="1"/>
    </xf>
    <xf numFmtId="0" fontId="23" fillId="34" borderId="63" xfId="0" applyFont="1" applyFill="1" applyBorder="1" applyAlignment="1">
      <alignment horizontal="left" vertical="center" shrinkToFit="1"/>
    </xf>
    <xf numFmtId="0" fontId="19" fillId="0" borderId="63" xfId="0" applyFont="1" applyFill="1" applyBorder="1" applyAlignment="1">
      <alignment horizontal="left" vertical="center"/>
    </xf>
    <xf numFmtId="49" fontId="44" fillId="0" borderId="76" xfId="0" applyNumberFormat="1" applyFont="1" applyBorder="1" applyAlignment="1">
      <alignment horizontal="center" vertical="center" shrinkToFit="1"/>
    </xf>
    <xf numFmtId="0" fontId="44" fillId="0" borderId="71" xfId="0" applyNumberFormat="1" applyFont="1" applyBorder="1" applyAlignment="1">
      <alignment horizontal="center" vertical="center" shrinkToFit="1"/>
    </xf>
    <xf numFmtId="0" fontId="44" fillId="0" borderId="30" xfId="0" applyNumberFormat="1" applyFont="1" applyBorder="1" applyAlignment="1">
      <alignment horizontal="center" vertical="center" shrinkToFit="1"/>
    </xf>
    <xf numFmtId="0" fontId="44" fillId="0" borderId="72" xfId="0" applyNumberFormat="1" applyFont="1" applyBorder="1" applyAlignment="1">
      <alignment horizontal="center" vertical="center" shrinkToFit="1"/>
    </xf>
    <xf numFmtId="0" fontId="44" fillId="0" borderId="95" xfId="0" applyNumberFormat="1" applyFont="1" applyBorder="1" applyAlignment="1">
      <alignment horizontal="center" vertical="center" shrinkToFit="1"/>
    </xf>
    <xf numFmtId="0" fontId="44" fillId="0" borderId="47" xfId="0" applyNumberFormat="1" applyFont="1" applyBorder="1" applyAlignment="1">
      <alignment horizontal="center" vertical="center" shrinkToFit="1"/>
    </xf>
    <xf numFmtId="0" fontId="44" fillId="0" borderId="70" xfId="0" applyNumberFormat="1" applyFont="1" applyBorder="1" applyAlignment="1">
      <alignment horizontal="center" vertical="center" shrinkToFit="1"/>
    </xf>
    <xf numFmtId="0" fontId="44" fillId="0" borderId="86" xfId="0" applyNumberFormat="1" applyFont="1" applyBorder="1" applyAlignment="1">
      <alignment horizontal="center" vertical="center" shrinkToFit="1"/>
    </xf>
    <xf numFmtId="0" fontId="44" fillId="0" borderId="46" xfId="0" applyNumberFormat="1" applyFont="1" applyBorder="1" applyAlignment="1">
      <alignment horizontal="center" vertical="center" shrinkToFit="1"/>
    </xf>
    <xf numFmtId="0" fontId="44" fillId="0" borderId="54" xfId="0" applyNumberFormat="1" applyFont="1" applyBorder="1" applyAlignment="1">
      <alignment horizontal="center" vertical="center" shrinkToFit="1"/>
    </xf>
    <xf numFmtId="0" fontId="44" fillId="0" borderId="68" xfId="0" applyNumberFormat="1" applyFont="1" applyBorder="1" applyAlignment="1">
      <alignment horizontal="center" vertical="center" shrinkToFit="1"/>
    </xf>
    <xf numFmtId="0" fontId="44" fillId="0" borderId="85" xfId="0" applyNumberFormat="1" applyFont="1" applyBorder="1" applyAlignment="1">
      <alignment horizontal="center" vertical="center" shrinkToFit="1"/>
    </xf>
    <xf numFmtId="0" fontId="44" fillId="0" borderId="53" xfId="0" applyNumberFormat="1" applyFont="1" applyBorder="1" applyAlignment="1">
      <alignment horizontal="center" vertical="center" shrinkToFit="1"/>
    </xf>
    <xf numFmtId="0" fontId="44" fillId="0" borderId="89" xfId="0" applyNumberFormat="1" applyFont="1" applyBorder="1" applyAlignment="1">
      <alignment horizontal="center" vertical="center" shrinkToFit="1"/>
    </xf>
    <xf numFmtId="0" fontId="44" fillId="0" borderId="35" xfId="0" applyNumberFormat="1" applyFont="1" applyBorder="1" applyAlignment="1">
      <alignment horizontal="center" vertical="center" shrinkToFit="1"/>
    </xf>
    <xf numFmtId="0" fontId="44" fillId="0" borderId="69" xfId="0" applyNumberFormat="1" applyFont="1" applyBorder="1" applyAlignment="1">
      <alignment horizontal="center" vertical="center" shrinkToFit="1"/>
    </xf>
    <xf numFmtId="49" fontId="44" fillId="0" borderId="46" xfId="0" applyNumberFormat="1" applyFont="1" applyBorder="1" applyAlignment="1">
      <alignment horizontal="center" vertical="center" shrinkToFit="1"/>
    </xf>
    <xf numFmtId="0" fontId="43" fillId="0" borderId="76" xfId="0" applyNumberFormat="1" applyFont="1" applyBorder="1" applyAlignment="1">
      <alignment horizontal="center" vertical="center" shrinkToFit="1"/>
    </xf>
    <xf numFmtId="0" fontId="43" fillId="0" borderId="92" xfId="0" applyNumberFormat="1" applyFont="1" applyBorder="1" applyAlignment="1">
      <alignment horizontal="center" vertical="center" shrinkToFit="1"/>
    </xf>
    <xf numFmtId="0" fontId="43" fillId="0" borderId="90" xfId="0" applyNumberFormat="1" applyFont="1" applyBorder="1" applyAlignment="1">
      <alignment horizontal="center" vertical="center" shrinkToFit="1"/>
    </xf>
    <xf numFmtId="0" fontId="43" fillId="0" borderId="93" xfId="0" applyNumberFormat="1" applyFont="1" applyBorder="1" applyAlignment="1">
      <alignment horizontal="center" vertical="center" shrinkToFit="1"/>
    </xf>
    <xf numFmtId="0" fontId="43" fillId="0" borderId="46" xfId="0" applyNumberFormat="1" applyFont="1" applyBorder="1" applyAlignment="1">
      <alignment horizontal="center" vertical="center" shrinkToFit="1"/>
    </xf>
    <xf numFmtId="0" fontId="43" fillId="0" borderId="35" xfId="0" applyNumberFormat="1" applyFont="1" applyBorder="1" applyAlignment="1">
      <alignment horizontal="center" vertical="center" shrinkToFit="1"/>
    </xf>
    <xf numFmtId="0" fontId="43" fillId="0" borderId="74" xfId="0" applyNumberFormat="1" applyFont="1" applyBorder="1" applyAlignment="1">
      <alignment horizontal="center" vertical="center" shrinkToFit="1"/>
    </xf>
    <xf numFmtId="0" fontId="43" fillId="0" borderId="75" xfId="0" applyNumberFormat="1" applyFont="1" applyBorder="1" applyAlignment="1">
      <alignment horizontal="center" vertical="center" shrinkToFit="1"/>
    </xf>
    <xf numFmtId="0" fontId="43" fillId="0" borderId="53" xfId="0" applyNumberFormat="1" applyFont="1" applyBorder="1" applyAlignment="1">
      <alignment horizontal="center" vertical="center" shrinkToFit="1"/>
    </xf>
    <xf numFmtId="0" fontId="43" fillId="0" borderId="96" xfId="0" applyNumberFormat="1" applyFont="1" applyBorder="1" applyAlignment="1">
      <alignment horizontal="center" vertical="center" shrinkToFit="1"/>
    </xf>
    <xf numFmtId="0" fontId="43" fillId="0" borderId="87" xfId="0" applyNumberFormat="1" applyFont="1" applyBorder="1" applyAlignment="1">
      <alignment horizontal="center" vertical="center" shrinkToFit="1"/>
    </xf>
    <xf numFmtId="0" fontId="43" fillId="0" borderId="97" xfId="0" applyNumberFormat="1" applyFont="1" applyBorder="1" applyAlignment="1">
      <alignment horizontal="center" vertical="center" shrinkToFit="1"/>
    </xf>
    <xf numFmtId="0" fontId="44" fillId="0" borderId="60" xfId="0" applyNumberFormat="1" applyFont="1" applyBorder="1" applyAlignment="1">
      <alignment horizontal="center" vertical="center" shrinkToFit="1"/>
    </xf>
    <xf numFmtId="0" fontId="43" fillId="0" borderId="54" xfId="0" applyNumberFormat="1" applyFont="1" applyBorder="1" applyAlignment="1">
      <alignment horizontal="center" vertical="center" shrinkToFit="1"/>
    </xf>
    <xf numFmtId="0" fontId="43" fillId="0" borderId="94" xfId="0" applyNumberFormat="1" applyFont="1" applyBorder="1" applyAlignment="1">
      <alignment horizontal="center" vertical="center" shrinkToFit="1"/>
    </xf>
    <xf numFmtId="49" fontId="44" fillId="0" borderId="60" xfId="0" applyNumberFormat="1" applyFont="1" applyBorder="1" applyAlignment="1">
      <alignment horizontal="center" vertical="center" shrinkToFit="1"/>
    </xf>
    <xf numFmtId="0" fontId="44" fillId="0" borderId="83" xfId="0" applyNumberFormat="1" applyFont="1" applyBorder="1" applyAlignment="1">
      <alignment horizontal="center" vertical="center" shrinkToFit="1"/>
    </xf>
    <xf numFmtId="0" fontId="44" fillId="0" borderId="12" xfId="0" applyNumberFormat="1" applyFont="1" applyBorder="1" applyAlignment="1">
      <alignment horizontal="center" vertical="center" shrinkToFit="1"/>
    </xf>
    <xf numFmtId="0" fontId="44" fillId="0" borderId="76" xfId="0" applyNumberFormat="1" applyFont="1" applyBorder="1" applyAlignment="1">
      <alignment horizontal="center" vertical="center" shrinkToFit="1"/>
    </xf>
    <xf numFmtId="0" fontId="44" fillId="0" borderId="79" xfId="0" applyNumberFormat="1" applyFont="1" applyBorder="1" applyAlignment="1">
      <alignment horizontal="center" vertical="center" shrinkToFit="1"/>
    </xf>
    <xf numFmtId="0" fontId="23" fillId="34" borderId="51" xfId="0" applyFont="1" applyFill="1" applyBorder="1" applyAlignment="1">
      <alignment horizontal="center" vertical="center" shrinkToFit="1"/>
    </xf>
    <xf numFmtId="0" fontId="23" fillId="34" borderId="50" xfId="0" applyFont="1" applyFill="1" applyBorder="1" applyAlignment="1">
      <alignment horizontal="center" vertical="center" shrinkToFit="1"/>
    </xf>
    <xf numFmtId="0" fontId="23" fillId="34" borderId="64" xfId="0" applyFont="1" applyFill="1" applyBorder="1" applyAlignment="1">
      <alignment horizontal="center" vertical="center" shrinkToFit="1"/>
    </xf>
    <xf numFmtId="49" fontId="3" fillId="34" borderId="61" xfId="0" applyNumberFormat="1" applyFont="1" applyFill="1" applyBorder="1" applyAlignment="1">
      <alignment shrinkToFit="1"/>
    </xf>
    <xf numFmtId="0" fontId="23" fillId="0" borderId="50" xfId="0" applyNumberFormat="1" applyFont="1" applyBorder="1" applyAlignment="1" applyProtection="1">
      <alignment horizontal="center" vertical="center" shrinkToFit="1"/>
      <protection locked="0"/>
    </xf>
    <xf numFmtId="0" fontId="19" fillId="0" borderId="28" xfId="0" applyFont="1" applyBorder="1" applyAlignment="1" applyProtection="1">
      <alignment vertical="center" shrinkToFit="1"/>
      <protection locked="0"/>
    </xf>
    <xf numFmtId="0" fontId="19" fillId="0" borderId="51" xfId="0" applyFont="1" applyBorder="1" applyAlignment="1" applyProtection="1">
      <alignment vertical="center" shrinkToFit="1"/>
      <protection locked="0"/>
    </xf>
    <xf numFmtId="0" fontId="19" fillId="0" borderId="50" xfId="0" applyFont="1" applyBorder="1" applyAlignment="1" applyProtection="1">
      <alignment vertical="center" shrinkToFit="1"/>
      <protection locked="0"/>
    </xf>
    <xf numFmtId="0" fontId="19" fillId="0" borderId="11"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9" fillId="0" borderId="46" xfId="0" applyFont="1" applyBorder="1" applyAlignment="1" applyProtection="1">
      <alignment horizontal="center" vertical="center" shrinkToFit="1"/>
      <protection locked="0"/>
    </xf>
    <xf numFmtId="0" fontId="19" fillId="0" borderId="34" xfId="0" applyFont="1" applyBorder="1" applyAlignment="1" applyProtection="1">
      <alignment horizontal="center" vertical="center" shrinkToFit="1"/>
      <protection locked="0"/>
    </xf>
    <xf numFmtId="0" fontId="19" fillId="0" borderId="54"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19" fillId="0" borderId="20"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0" fontId="19" fillId="0" borderId="28"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23" fillId="0" borderId="10" xfId="0" applyNumberFormat="1" applyFont="1" applyBorder="1" applyAlignment="1" applyProtection="1">
      <alignment horizontal="center" vertical="center" shrinkToFit="1"/>
      <protection locked="0"/>
    </xf>
    <xf numFmtId="0" fontId="23" fillId="0" borderId="11" xfId="0" applyFont="1" applyBorder="1" applyAlignment="1" applyProtection="1">
      <alignment vertical="center" shrinkToFit="1"/>
      <protection locked="0"/>
    </xf>
    <xf numFmtId="0" fontId="23" fillId="0" borderId="22" xfId="0" applyFont="1" applyBorder="1" applyAlignment="1" applyProtection="1">
      <alignment vertical="center" shrinkToFit="1"/>
      <protection locked="0"/>
    </xf>
    <xf numFmtId="0" fontId="23" fillId="0" borderId="10" xfId="0" applyFont="1" applyBorder="1" applyAlignment="1" applyProtection="1">
      <alignment vertical="center" shrinkToFit="1"/>
      <protection locked="0"/>
    </xf>
    <xf numFmtId="0" fontId="23" fillId="0" borderId="22"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3" fillId="0" borderId="29" xfId="0" applyFont="1" applyBorder="1" applyAlignment="1" applyProtection="1">
      <alignment horizontal="center" vertical="center" shrinkToFit="1"/>
      <protection locked="0"/>
    </xf>
    <xf numFmtId="0" fontId="23" fillId="0" borderId="49" xfId="0" applyNumberFormat="1" applyFont="1" applyBorder="1" applyAlignment="1" applyProtection="1">
      <alignment horizontal="center" vertical="center" shrinkToFit="1"/>
      <protection locked="0"/>
    </xf>
    <xf numFmtId="0" fontId="23" fillId="0" borderId="29" xfId="0" applyFont="1" applyBorder="1" applyAlignment="1" applyProtection="1">
      <alignment vertical="center" shrinkToFit="1"/>
      <protection locked="0"/>
    </xf>
    <xf numFmtId="0" fontId="23" fillId="0" borderId="20" xfId="0" applyFont="1" applyBorder="1" applyAlignment="1" applyProtection="1">
      <alignment vertical="center" shrinkToFit="1"/>
      <protection locked="0"/>
    </xf>
    <xf numFmtId="0" fontId="23" fillId="0" borderId="49" xfId="0" applyFont="1" applyBorder="1" applyAlignment="1" applyProtection="1">
      <alignment vertical="center" shrinkToFit="1"/>
      <protection locked="0"/>
    </xf>
    <xf numFmtId="0" fontId="23" fillId="0" borderId="28" xfId="0" applyFont="1" applyBorder="1" applyAlignment="1" applyProtection="1">
      <alignment vertical="center" shrinkToFit="1"/>
      <protection locked="0"/>
    </xf>
    <xf numFmtId="0" fontId="23" fillId="0" borderId="17" xfId="0" applyFont="1" applyBorder="1" applyAlignment="1" applyProtection="1">
      <alignment vertical="center" shrinkToFit="1"/>
      <protection locked="0"/>
    </xf>
    <xf numFmtId="0" fontId="23" fillId="0" borderId="50" xfId="0" applyFont="1" applyBorder="1" applyAlignment="1" applyProtection="1">
      <alignment vertical="center" shrinkToFit="1"/>
      <protection locked="0"/>
    </xf>
    <xf numFmtId="0" fontId="23" fillId="0" borderId="17" xfId="0" applyFont="1" applyBorder="1" applyAlignment="1" applyProtection="1">
      <alignment horizontal="center" vertical="center" shrinkToFit="1"/>
      <protection locked="0"/>
    </xf>
    <xf numFmtId="0" fontId="23" fillId="0" borderId="28"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33" xfId="0" applyFont="1" applyBorder="1" applyAlignment="1" applyProtection="1">
      <alignment horizontal="center" vertical="center" shrinkToFit="1"/>
      <protection locked="0"/>
    </xf>
    <xf numFmtId="0" fontId="34" fillId="0" borderId="37" xfId="0" applyNumberFormat="1" applyFont="1" applyBorder="1" applyAlignment="1" applyProtection="1">
      <alignment vertical="center" shrinkToFit="1"/>
      <protection locked="0"/>
    </xf>
    <xf numFmtId="0" fontId="34" fillId="0" borderId="10" xfId="0" applyFont="1" applyBorder="1" applyAlignment="1" applyProtection="1">
      <alignment vertical="center" shrinkToFit="1"/>
      <protection locked="0"/>
    </xf>
    <xf numFmtId="0" fontId="34" fillId="0" borderId="38" xfId="0" applyNumberFormat="1" applyFont="1" applyBorder="1" applyAlignment="1" applyProtection="1">
      <alignment vertical="center" shrinkToFit="1"/>
      <protection locked="0"/>
    </xf>
    <xf numFmtId="0" fontId="34" fillId="0" borderId="49" xfId="0" applyFont="1" applyBorder="1" applyAlignment="1" applyProtection="1">
      <alignment vertical="center" shrinkToFit="1"/>
      <protection locked="0"/>
    </xf>
    <xf numFmtId="0" fontId="34" fillId="0" borderId="51" xfId="0" applyNumberFormat="1" applyFont="1" applyBorder="1" applyAlignment="1" applyProtection="1">
      <alignment vertical="center" shrinkToFit="1"/>
      <protection locked="0"/>
    </xf>
    <xf numFmtId="0" fontId="34" fillId="0" borderId="50" xfId="0" applyFont="1" applyBorder="1" applyAlignment="1" applyProtection="1">
      <alignment vertical="center" shrinkToFit="1"/>
      <protection locked="0"/>
    </xf>
    <xf numFmtId="0" fontId="19" fillId="0" borderId="29" xfId="0" applyFont="1" applyBorder="1" applyAlignment="1" applyProtection="1">
      <alignment vertical="center" shrinkToFit="1"/>
      <protection locked="0"/>
    </xf>
    <xf numFmtId="0" fontId="19" fillId="0" borderId="20" xfId="0" applyFont="1" applyBorder="1" applyAlignment="1" applyProtection="1">
      <alignment vertical="center" shrinkToFit="1"/>
      <protection locked="0"/>
    </xf>
    <xf numFmtId="0" fontId="36" fillId="0" borderId="38" xfId="0" applyNumberFormat="1" applyFont="1" applyBorder="1" applyAlignment="1" applyProtection="1">
      <alignment vertical="center" shrinkToFit="1"/>
      <protection locked="0"/>
    </xf>
    <xf numFmtId="0" fontId="36" fillId="0" borderId="37" xfId="0" applyNumberFormat="1" applyFont="1" applyBorder="1" applyAlignment="1" applyProtection="1">
      <alignment vertical="center" shrinkToFit="1"/>
      <protection locked="0"/>
    </xf>
    <xf numFmtId="0" fontId="19" fillId="0" borderId="11" xfId="0" applyFont="1" applyBorder="1" applyAlignment="1" applyProtection="1">
      <alignment vertical="center" shrinkToFit="1"/>
      <protection locked="0"/>
    </xf>
    <xf numFmtId="0" fontId="19" fillId="0" borderId="22" xfId="0" applyFont="1" applyBorder="1" applyAlignment="1" applyProtection="1">
      <alignment vertical="center" shrinkToFit="1"/>
      <protection locked="0"/>
    </xf>
    <xf numFmtId="0" fontId="23" fillId="0" borderId="34" xfId="0" applyNumberFormat="1" applyFont="1" applyBorder="1" applyAlignment="1" applyProtection="1">
      <alignment horizontal="center" vertical="center" shrinkToFit="1"/>
      <protection locked="0"/>
    </xf>
    <xf numFmtId="0" fontId="19" fillId="0" borderId="34" xfId="0" applyFont="1" applyBorder="1" applyAlignment="1" applyProtection="1">
      <alignment vertical="center" shrinkToFit="1"/>
      <protection locked="0"/>
    </xf>
    <xf numFmtId="0" fontId="19" fillId="0" borderId="35" xfId="0" applyFont="1" applyBorder="1" applyAlignment="1" applyProtection="1">
      <alignment vertical="center" shrinkToFit="1"/>
      <protection locked="0"/>
    </xf>
    <xf numFmtId="0" fontId="36" fillId="0" borderId="46" xfId="0" applyNumberFormat="1" applyFont="1" applyBorder="1" applyAlignment="1" applyProtection="1">
      <alignment vertical="center" shrinkToFit="1"/>
      <protection locked="0"/>
    </xf>
    <xf numFmtId="0" fontId="34" fillId="0" borderId="34" xfId="0" applyFont="1" applyBorder="1" applyAlignment="1" applyProtection="1">
      <alignment vertical="center" shrinkToFit="1"/>
      <protection locked="0"/>
    </xf>
    <xf numFmtId="0" fontId="36" fillId="0" borderId="51" xfId="0" applyNumberFormat="1" applyFont="1" applyBorder="1" applyAlignment="1" applyProtection="1">
      <alignment vertical="center" shrinkToFit="1"/>
      <protection locked="0"/>
    </xf>
    <xf numFmtId="0" fontId="19" fillId="0" borderId="17" xfId="0" applyFont="1" applyBorder="1" applyAlignment="1" applyProtection="1">
      <alignment vertical="center" shrinkToFit="1"/>
      <protection locked="0"/>
    </xf>
    <xf numFmtId="0" fontId="19" fillId="0" borderId="49" xfId="0" applyFont="1" applyBorder="1" applyAlignment="1" applyProtection="1">
      <alignment vertical="center" shrinkToFit="1"/>
      <protection locked="0"/>
    </xf>
    <xf numFmtId="49" fontId="8" fillId="33" borderId="83" xfId="0" applyNumberFormat="1" applyFont="1" applyFill="1" applyBorder="1" applyAlignment="1" applyProtection="1">
      <alignment horizontal="left" vertical="center" wrapText="1" shrinkToFit="1"/>
      <protection/>
    </xf>
    <xf numFmtId="49" fontId="8" fillId="33" borderId="33" xfId="0" applyNumberFormat="1" applyFont="1" applyFill="1" applyBorder="1" applyAlignment="1" applyProtection="1">
      <alignment horizontal="left" vertical="center" wrapText="1" shrinkToFit="1"/>
      <protection/>
    </xf>
    <xf numFmtId="0" fontId="23" fillId="0" borderId="24" xfId="0" applyFont="1" applyBorder="1" applyAlignment="1" applyProtection="1">
      <alignment vertical="center" shrinkToFit="1"/>
      <protection locked="0"/>
    </xf>
    <xf numFmtId="0" fontId="23" fillId="0" borderId="45" xfId="0" applyFont="1" applyBorder="1" applyAlignment="1" applyProtection="1">
      <alignment vertical="center" shrinkToFit="1"/>
      <protection locked="0"/>
    </xf>
    <xf numFmtId="0" fontId="3" fillId="0" borderId="20" xfId="0" applyFont="1" applyBorder="1" applyAlignment="1" applyProtection="1">
      <alignment vertical="center" shrinkToFit="1"/>
      <protection/>
    </xf>
    <xf numFmtId="0" fontId="34" fillId="0" borderId="36" xfId="0" applyNumberFormat="1" applyFont="1" applyBorder="1" applyAlignment="1" applyProtection="1">
      <alignment vertical="center" shrinkToFit="1"/>
      <protection locked="0"/>
    </xf>
    <xf numFmtId="0" fontId="34" fillId="0" borderId="45" xfId="0" applyFont="1" applyBorder="1" applyAlignment="1" applyProtection="1">
      <alignment vertical="center" shrinkToFit="1"/>
      <protection locked="0"/>
    </xf>
    <xf numFmtId="0" fontId="23" fillId="0" borderId="45" xfId="0" applyNumberFormat="1" applyFont="1" applyBorder="1" applyAlignment="1" applyProtection="1">
      <alignment horizontal="center" vertical="center" shrinkToFit="1"/>
      <protection locked="0"/>
    </xf>
    <xf numFmtId="0" fontId="23" fillId="0" borderId="36" xfId="0" applyFont="1" applyBorder="1" applyAlignment="1" applyProtection="1">
      <alignment horizontal="center" vertical="center" shrinkToFit="1"/>
      <protection locked="0"/>
    </xf>
    <xf numFmtId="0" fontId="23" fillId="0" borderId="45" xfId="0" applyFont="1" applyBorder="1" applyAlignment="1" applyProtection="1">
      <alignment horizontal="center" vertical="center" shrinkToFit="1"/>
      <protection locked="0"/>
    </xf>
    <xf numFmtId="0" fontId="34" fillId="0" borderId="86" xfId="0" applyNumberFormat="1" applyFont="1" applyFill="1" applyBorder="1" applyAlignment="1" applyProtection="1">
      <alignment horizontal="center" vertical="center" shrinkToFit="1"/>
      <protection locked="0"/>
    </xf>
    <xf numFmtId="0" fontId="34" fillId="0" borderId="88" xfId="0" applyNumberFormat="1" applyFont="1" applyFill="1" applyBorder="1" applyAlignment="1" applyProtection="1">
      <alignment horizontal="center" vertical="center" shrinkToFit="1"/>
      <protection locked="0"/>
    </xf>
    <xf numFmtId="0" fontId="23" fillId="0" borderId="51" xfId="0" applyFont="1" applyBorder="1" applyAlignment="1" applyProtection="1">
      <alignment horizontal="center" vertical="center" shrinkToFit="1"/>
      <protection locked="0"/>
    </xf>
    <xf numFmtId="0" fontId="23" fillId="0" borderId="50" xfId="0" applyFont="1" applyBorder="1" applyAlignment="1" applyProtection="1">
      <alignment horizontal="center" vertical="center" shrinkToFit="1"/>
      <protection locked="0"/>
    </xf>
    <xf numFmtId="0" fontId="23" fillId="0" borderId="64" xfId="0" applyFont="1" applyBorder="1" applyAlignment="1" applyProtection="1">
      <alignment horizontal="center" vertical="center" shrinkToFit="1"/>
      <protection locked="0"/>
    </xf>
    <xf numFmtId="0" fontId="23" fillId="0" borderId="19" xfId="0" applyFont="1" applyBorder="1" applyAlignment="1" applyProtection="1">
      <alignment horizontal="center" vertical="center" shrinkToFit="1"/>
      <protection locked="0"/>
    </xf>
    <xf numFmtId="0" fontId="23" fillId="0" borderId="35" xfId="0" applyFont="1" applyBorder="1" applyAlignment="1" applyProtection="1">
      <alignment horizontal="center" vertical="center" shrinkToFit="1"/>
      <protection locked="0"/>
    </xf>
    <xf numFmtId="0" fontId="23" fillId="0" borderId="19" xfId="0" applyFont="1" applyBorder="1" applyAlignment="1" applyProtection="1">
      <alignment vertical="center" shrinkToFit="1"/>
      <protection locked="0"/>
    </xf>
    <xf numFmtId="0" fontId="23" fillId="0" borderId="34" xfId="0" applyFont="1" applyBorder="1" applyAlignment="1" applyProtection="1">
      <alignment vertical="center" shrinkToFit="1"/>
      <protection locked="0"/>
    </xf>
    <xf numFmtId="0" fontId="23" fillId="0" borderId="38" xfId="0" applyFont="1" applyBorder="1" applyAlignment="1" applyProtection="1">
      <alignment horizontal="center" vertical="center" shrinkToFit="1"/>
      <protection locked="0"/>
    </xf>
    <xf numFmtId="0" fontId="23" fillId="0" borderId="49" xfId="0" applyFont="1" applyBorder="1" applyAlignment="1" applyProtection="1">
      <alignment horizontal="center" vertical="center" shrinkToFit="1"/>
      <protection locked="0"/>
    </xf>
    <xf numFmtId="0" fontId="23" fillId="0" borderId="62" xfId="0" applyFont="1" applyBorder="1" applyAlignment="1" applyProtection="1">
      <alignment horizontal="center" vertical="center" shrinkToFit="1"/>
      <protection locked="0"/>
    </xf>
    <xf numFmtId="0" fontId="23" fillId="0" borderId="29" xfId="0" applyNumberFormat="1" applyFont="1" applyBorder="1" applyAlignment="1" applyProtection="1">
      <alignment horizontal="center" vertical="center" shrinkToFit="1"/>
      <protection locked="0"/>
    </xf>
    <xf numFmtId="0" fontId="0" fillId="0" borderId="61" xfId="0" applyFont="1" applyBorder="1" applyAlignment="1">
      <alignment vertical="center" shrinkToFit="1"/>
    </xf>
    <xf numFmtId="0" fontId="0" fillId="0" borderId="86" xfId="0" applyFont="1" applyBorder="1" applyAlignment="1">
      <alignment vertical="center" shrinkToFit="1"/>
    </xf>
    <xf numFmtId="0" fontId="0" fillId="0" borderId="36" xfId="0" applyFont="1" applyBorder="1" applyAlignment="1">
      <alignment vertical="center" shrinkToFit="1"/>
    </xf>
    <xf numFmtId="0" fontId="0" fillId="0" borderId="45" xfId="0" applyFont="1" applyBorder="1" applyAlignment="1">
      <alignment vertical="center" shrinkToFit="1"/>
    </xf>
    <xf numFmtId="0" fontId="0" fillId="0" borderId="88" xfId="0" applyFont="1" applyBorder="1" applyAlignment="1">
      <alignment vertical="center" shrinkToFit="1"/>
    </xf>
    <xf numFmtId="0" fontId="19" fillId="0" borderId="38" xfId="0" applyFont="1" applyBorder="1" applyAlignment="1" applyProtection="1">
      <alignment horizontal="center" vertical="center" shrinkToFit="1"/>
      <protection locked="0"/>
    </xf>
    <xf numFmtId="0" fontId="19" fillId="0" borderId="49" xfId="0" applyFont="1" applyBorder="1" applyAlignment="1" applyProtection="1">
      <alignment horizontal="center" vertical="center" shrinkToFit="1"/>
      <protection locked="0"/>
    </xf>
    <xf numFmtId="0" fontId="19" fillId="0" borderId="35" xfId="0"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37"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42" xfId="0" applyFont="1" applyBorder="1" applyAlignment="1" applyProtection="1">
      <alignment horizontal="center" vertical="center" shrinkToFit="1"/>
      <protection locked="0"/>
    </xf>
    <xf numFmtId="0" fontId="5" fillId="33" borderId="66" xfId="0" applyFont="1" applyFill="1" applyBorder="1" applyAlignment="1">
      <alignment horizontal="center" vertical="center" shrinkToFit="1"/>
    </xf>
    <xf numFmtId="0" fontId="5" fillId="33" borderId="49"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23" fillId="34" borderId="38" xfId="0" applyFont="1" applyFill="1" applyBorder="1" applyAlignment="1">
      <alignment horizontal="center" vertical="center" shrinkToFit="1"/>
    </xf>
    <xf numFmtId="0" fontId="23" fillId="34" borderId="49" xfId="0" applyFont="1" applyFill="1" applyBorder="1" applyAlignment="1">
      <alignment horizontal="center" vertical="center" shrinkToFit="1"/>
    </xf>
    <xf numFmtId="0" fontId="23" fillId="34" borderId="62" xfId="0" applyFont="1" applyFill="1" applyBorder="1" applyAlignment="1">
      <alignment horizontal="center" vertical="center" shrinkToFit="1"/>
    </xf>
    <xf numFmtId="49" fontId="0" fillId="33" borderId="70" xfId="0" applyNumberFormat="1" applyFont="1" applyFill="1" applyBorder="1" applyAlignment="1">
      <alignment horizontal="center" vertical="center" shrinkToFit="1"/>
    </xf>
    <xf numFmtId="49" fontId="0" fillId="33" borderId="86" xfId="0" applyNumberFormat="1" applyFont="1" applyFill="1" applyBorder="1" applyAlignment="1">
      <alignment horizontal="center" vertical="center" shrinkToFit="1"/>
    </xf>
    <xf numFmtId="49" fontId="0" fillId="33" borderId="30" xfId="0" applyNumberFormat="1" applyFont="1" applyFill="1" applyBorder="1" applyAlignment="1">
      <alignment horizontal="center" vertical="center" shrinkToFit="1"/>
    </xf>
    <xf numFmtId="49" fontId="0" fillId="33" borderId="72" xfId="0" applyNumberFormat="1" applyFont="1" applyFill="1" applyBorder="1" applyAlignment="1">
      <alignment horizontal="center" vertical="center" shrinkToFit="1"/>
    </xf>
    <xf numFmtId="49" fontId="44" fillId="0" borderId="53" xfId="0" applyNumberFormat="1" applyFont="1" applyBorder="1" applyAlignment="1">
      <alignment horizontal="center" vertical="center" shrinkToFit="1"/>
    </xf>
    <xf numFmtId="0" fontId="43" fillId="0" borderId="58" xfId="0" applyNumberFormat="1" applyFont="1" applyBorder="1" applyAlignment="1">
      <alignment horizontal="center" vertical="center" shrinkToFit="1"/>
    </xf>
    <xf numFmtId="0" fontId="43" fillId="0" borderId="43" xfId="0" applyNumberFormat="1" applyFont="1" applyBorder="1" applyAlignment="1">
      <alignment horizontal="center" vertical="center" shrinkToFit="1"/>
    </xf>
    <xf numFmtId="0" fontId="43" fillId="0" borderId="77" xfId="0" applyNumberFormat="1" applyFont="1" applyBorder="1" applyAlignment="1">
      <alignment horizontal="center" vertical="center" shrinkToFit="1"/>
    </xf>
    <xf numFmtId="0" fontId="43" fillId="0" borderId="0" xfId="0" applyNumberFormat="1" applyFont="1" applyBorder="1" applyAlignment="1">
      <alignment horizontal="center" vertical="center" shrinkToFit="1"/>
    </xf>
    <xf numFmtId="49" fontId="0" fillId="33" borderId="91" xfId="0" applyNumberFormat="1" applyFont="1" applyFill="1" applyBorder="1" applyAlignment="1">
      <alignment horizontal="center" vertical="center" shrinkToFit="1"/>
    </xf>
    <xf numFmtId="49" fontId="0" fillId="33" borderId="43" xfId="0" applyNumberFormat="1" applyFont="1" applyFill="1" applyBorder="1" applyAlignment="1">
      <alignment horizontal="center" vertical="center" shrinkToFit="1"/>
    </xf>
    <xf numFmtId="0" fontId="23" fillId="0" borderId="38" xfId="0" applyFont="1" applyBorder="1" applyAlignment="1" applyProtection="1">
      <alignment vertical="center" shrinkToFit="1"/>
      <protection locked="0"/>
    </xf>
    <xf numFmtId="0" fontId="19" fillId="0" borderId="19" xfId="0" applyFont="1" applyBorder="1" applyAlignment="1" applyProtection="1">
      <alignment vertical="center" shrinkToFit="1"/>
      <protection locked="0"/>
    </xf>
    <xf numFmtId="0" fontId="19" fillId="0" borderId="24" xfId="0" applyFont="1" applyBorder="1" applyAlignment="1" applyProtection="1">
      <alignment vertical="center" shrinkToFit="1"/>
      <protection locked="0"/>
    </xf>
    <xf numFmtId="0" fontId="19" fillId="0" borderId="33" xfId="0" applyFont="1" applyBorder="1" applyAlignment="1" applyProtection="1">
      <alignment vertical="center" shrinkToFit="1"/>
      <protection locked="0"/>
    </xf>
    <xf numFmtId="20" fontId="23" fillId="0" borderId="22" xfId="0" applyNumberFormat="1" applyFont="1" applyBorder="1" applyAlignment="1" applyProtection="1">
      <alignment horizontal="center" vertical="center" shrinkToFit="1"/>
      <protection locked="0"/>
    </xf>
    <xf numFmtId="0" fontId="19" fillId="0" borderId="48" xfId="0" applyNumberFormat="1" applyFont="1" applyFill="1" applyBorder="1" applyAlignment="1" applyProtection="1">
      <alignment horizontal="center" vertical="center" shrinkToFit="1"/>
      <protection locked="0"/>
    </xf>
    <xf numFmtId="0" fontId="34" fillId="0" borderId="48" xfId="0" applyNumberFormat="1" applyFont="1" applyFill="1" applyBorder="1" applyAlignment="1" applyProtection="1">
      <alignment horizontal="center" vertical="center" shrinkToFit="1"/>
      <protection/>
    </xf>
    <xf numFmtId="0" fontId="10" fillId="0" borderId="83" xfId="0" applyFont="1" applyBorder="1" applyAlignment="1">
      <alignment horizontal="left" vertical="center" shrinkToFit="1"/>
    </xf>
    <xf numFmtId="0" fontId="10" fillId="0" borderId="33" xfId="0" applyFont="1" applyBorder="1" applyAlignment="1">
      <alignment horizontal="left" vertical="center" shrinkToFit="1"/>
    </xf>
    <xf numFmtId="0" fontId="34" fillId="0" borderId="48" xfId="0" applyNumberFormat="1" applyFont="1" applyFill="1" applyBorder="1" applyAlignment="1" applyProtection="1">
      <alignment horizontal="center" vertical="center"/>
      <protection/>
    </xf>
    <xf numFmtId="49" fontId="0" fillId="33" borderId="61" xfId="0" applyNumberFormat="1" applyFont="1" applyFill="1" applyBorder="1" applyAlignment="1">
      <alignment horizontal="center" vertical="center" shrinkToFit="1"/>
    </xf>
    <xf numFmtId="49" fontId="0" fillId="33" borderId="0" xfId="0" applyNumberFormat="1" applyFont="1" applyFill="1" applyBorder="1" applyAlignment="1">
      <alignment horizontal="center" vertical="center" shrinkToFit="1"/>
    </xf>
    <xf numFmtId="49" fontId="5" fillId="33" borderId="48" xfId="0" applyNumberFormat="1" applyFont="1" applyFill="1" applyBorder="1" applyAlignment="1">
      <alignment horizontal="center" vertical="center"/>
    </xf>
    <xf numFmtId="0" fontId="5" fillId="33" borderId="48" xfId="0" applyFont="1" applyFill="1" applyBorder="1" applyAlignment="1">
      <alignment horizontal="center" vertical="center"/>
    </xf>
    <xf numFmtId="49" fontId="5" fillId="33" borderId="48" xfId="0" applyNumberFormat="1" applyFont="1" applyFill="1" applyBorder="1" applyAlignment="1" applyProtection="1">
      <alignment horizontal="center" vertical="center"/>
      <protection/>
    </xf>
    <xf numFmtId="0" fontId="19" fillId="0" borderId="48" xfId="0" applyNumberFormat="1" applyFont="1" applyFill="1" applyBorder="1" applyAlignment="1">
      <alignment horizontal="center" vertical="center"/>
    </xf>
    <xf numFmtId="0" fontId="19" fillId="0" borderId="48" xfId="0" applyNumberFormat="1" applyFont="1" applyFill="1" applyBorder="1" applyAlignment="1">
      <alignment horizontal="center" vertical="center" shrinkToFit="1"/>
    </xf>
    <xf numFmtId="49" fontId="5" fillId="33" borderId="28" xfId="0" applyNumberFormat="1" applyFont="1" applyFill="1" applyBorder="1" applyAlignment="1">
      <alignment horizontal="center" vertical="center" shrinkToFit="1"/>
    </xf>
    <xf numFmtId="0" fontId="43" fillId="0" borderId="30" xfId="0" applyNumberFormat="1" applyFont="1" applyBorder="1" applyAlignment="1">
      <alignment horizontal="center" vertical="center" shrinkToFit="1"/>
    </xf>
    <xf numFmtId="58" fontId="11" fillId="0" borderId="0" xfId="0" applyNumberFormat="1" applyFont="1" applyAlignment="1">
      <alignment horizontal="center" vertical="center"/>
    </xf>
    <xf numFmtId="0" fontId="0" fillId="0" borderId="0" xfId="0" applyFont="1" applyAlignment="1">
      <alignment horizontal="center" vertical="center"/>
    </xf>
    <xf numFmtId="0" fontId="33" fillId="0" borderId="0" xfId="0" applyFont="1" applyAlignment="1">
      <alignment horizontal="center" vertical="center"/>
    </xf>
    <xf numFmtId="0" fontId="38" fillId="0" borderId="58" xfId="0" applyNumberFormat="1" applyFont="1" applyFill="1" applyBorder="1" applyAlignment="1">
      <alignment horizontal="center" vertical="center" shrinkToFit="1"/>
    </xf>
    <xf numFmtId="0" fontId="38" fillId="0" borderId="77" xfId="0" applyNumberFormat="1" applyFont="1" applyFill="1" applyBorder="1" applyAlignment="1">
      <alignment horizontal="center" vertical="center" shrinkToFit="1"/>
    </xf>
    <xf numFmtId="0" fontId="38" fillId="0" borderId="43" xfId="0" applyNumberFormat="1" applyFont="1" applyFill="1" applyBorder="1" applyAlignment="1">
      <alignment horizontal="center" vertical="center" shrinkToFit="1"/>
    </xf>
    <xf numFmtId="0" fontId="38" fillId="0" borderId="0" xfId="0" applyNumberFormat="1" applyFont="1" applyFill="1" applyBorder="1" applyAlignment="1">
      <alignment horizontal="center" vertical="center" shrinkToFit="1"/>
    </xf>
    <xf numFmtId="0" fontId="38" fillId="0" borderId="46" xfId="0" applyNumberFormat="1" applyFont="1" applyFill="1" applyBorder="1" applyAlignment="1">
      <alignment horizontal="center" vertical="center" shrinkToFit="1"/>
    </xf>
    <xf numFmtId="0" fontId="38" fillId="0" borderId="35" xfId="0" applyNumberFormat="1" applyFont="1" applyFill="1" applyBorder="1" applyAlignment="1">
      <alignment horizontal="center" vertical="center" shrinkToFit="1"/>
    </xf>
    <xf numFmtId="0" fontId="38" fillId="0" borderId="54" xfId="0" applyNumberFormat="1" applyFont="1" applyFill="1" applyBorder="1" applyAlignment="1">
      <alignment horizontal="center" vertical="center" shrinkToFit="1"/>
    </xf>
    <xf numFmtId="0" fontId="38" fillId="0" borderId="74" xfId="0" applyNumberFormat="1" applyFont="1" applyFill="1" applyBorder="1" applyAlignment="1">
      <alignment horizontal="center" vertical="center" shrinkToFit="1"/>
    </xf>
    <xf numFmtId="0" fontId="38" fillId="0" borderId="75" xfId="0" applyNumberFormat="1" applyFont="1" applyFill="1" applyBorder="1" applyAlignment="1">
      <alignment horizontal="center" vertical="center" shrinkToFit="1"/>
    </xf>
    <xf numFmtId="0" fontId="38" fillId="0" borderId="94" xfId="0" applyNumberFormat="1" applyFont="1" applyFill="1" applyBorder="1" applyAlignment="1">
      <alignment horizontal="center" vertical="center" shrinkToFit="1"/>
    </xf>
    <xf numFmtId="0" fontId="39" fillId="0" borderId="95" xfId="0" applyNumberFormat="1" applyFont="1" applyFill="1" applyBorder="1" applyAlignment="1">
      <alignment horizontal="center" vertical="center" shrinkToFit="1"/>
    </xf>
    <xf numFmtId="0" fontId="39" fillId="0" borderId="79" xfId="0" applyNumberFormat="1" applyFont="1" applyFill="1" applyBorder="1" applyAlignment="1">
      <alignment horizontal="center" vertical="center" shrinkToFit="1"/>
    </xf>
    <xf numFmtId="0" fontId="39" fillId="0" borderId="71" xfId="0" applyNumberFormat="1" applyFont="1" applyFill="1" applyBorder="1" applyAlignment="1">
      <alignment horizontal="center" vertical="center" shrinkToFit="1"/>
    </xf>
    <xf numFmtId="0" fontId="39" fillId="0" borderId="47" xfId="0" applyNumberFormat="1" applyFont="1" applyFill="1" applyBorder="1" applyAlignment="1">
      <alignment horizontal="center" vertical="center" shrinkToFit="1"/>
    </xf>
    <xf numFmtId="0" fontId="39" fillId="0" borderId="12" xfId="0" applyNumberFormat="1" applyFont="1" applyFill="1" applyBorder="1" applyAlignment="1">
      <alignment horizontal="center" vertical="center" shrinkToFit="1"/>
    </xf>
    <xf numFmtId="0" fontId="39" fillId="0" borderId="72" xfId="0" applyNumberFormat="1" applyFont="1" applyFill="1" applyBorder="1" applyAlignment="1">
      <alignment horizontal="center" vertical="center" shrinkToFit="1"/>
    </xf>
    <xf numFmtId="0" fontId="39" fillId="0" borderId="46" xfId="0" applyNumberFormat="1" applyFont="1" applyFill="1" applyBorder="1" applyAlignment="1">
      <alignment horizontal="center" vertical="center" shrinkToFit="1"/>
    </xf>
    <xf numFmtId="0" fontId="39" fillId="0" borderId="35" xfId="0" applyNumberFormat="1" applyFont="1" applyFill="1" applyBorder="1" applyAlignment="1">
      <alignment horizontal="center" vertical="center" shrinkToFit="1"/>
    </xf>
    <xf numFmtId="0" fontId="39" fillId="0" borderId="54" xfId="0" applyNumberFormat="1" applyFont="1" applyFill="1" applyBorder="1" applyAlignment="1">
      <alignment horizontal="center" vertical="center" shrinkToFit="1"/>
    </xf>
    <xf numFmtId="0" fontId="39" fillId="0" borderId="68" xfId="0" applyNumberFormat="1" applyFont="1" applyFill="1" applyBorder="1" applyAlignment="1">
      <alignment horizontal="center" vertical="center" shrinkToFit="1"/>
    </xf>
    <xf numFmtId="0" fontId="39" fillId="0" borderId="69" xfId="0" applyNumberFormat="1" applyFont="1" applyFill="1" applyBorder="1" applyAlignment="1">
      <alignment horizontal="center" vertical="center" shrinkToFit="1"/>
    </xf>
    <xf numFmtId="0" fontId="39" fillId="0" borderId="85"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ihl\&#20849;&#26377;\Documents%20and%20Settings\satoh\&#12487;&#12473;&#12463;&#12488;&#12483;&#12503;\GameSheet05-06(B)08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0;&#26085;&#26412;&#36984;&#25163;&#27177;Game%20N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ihl\&#20849;&#26377;\Documents%20and%20Settings\satoh\&#12487;&#12473;&#12463;&#12488;&#12483;&#12503;\Play-off\GameSheet(&#35023;&#38754;&#25913;&#35330;&#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meSheet"/>
      <sheetName val="reverse"/>
      <sheetName val="SHOT&amp;GameSummary"/>
      <sheetName val="GameMember"/>
      <sheetName val="LIST"/>
      <sheetName val="PlayerList"/>
      <sheetName val="Game"/>
    </sheetNames>
    <sheetDataSet>
      <sheetData sheetId="4">
        <row r="2">
          <cell r="Q2" t="str">
            <v>v</v>
          </cell>
        </row>
        <row r="3">
          <cell r="Q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X"/>
      <sheetName val="GameSheet"/>
      <sheetName val="reverse"/>
      <sheetName val="GameSheet (2)"/>
      <sheetName val="reverse (2)"/>
      <sheetName val="GameSheet手書"/>
      <sheetName val="shot"/>
      <sheetName val="List"/>
      <sheetName val="Team"/>
      <sheetName val="player_list"/>
      <sheetName val="home"/>
      <sheetName val="visitor"/>
    </sheetNames>
    <sheetDataSet>
      <sheetData sheetId="7">
        <row r="3">
          <cell r="D3" t="str">
            <v>マイティダックス・ｵﾌﾞ・サッポロ</v>
          </cell>
          <cell r="E3" t="str">
            <v>　蒲　　弘城</v>
          </cell>
        </row>
        <row r="4">
          <cell r="D4" t="str">
            <v>札幌ポラリス</v>
          </cell>
          <cell r="E4" t="str">
            <v>　牧　　泰昌</v>
          </cell>
        </row>
        <row r="5">
          <cell r="D5" t="str">
            <v>王子製紙</v>
          </cell>
          <cell r="E5" t="str">
            <v>　高木　英克</v>
          </cell>
        </row>
        <row r="6">
          <cell r="D6" t="str">
            <v>日本製紙クレインズ</v>
          </cell>
          <cell r="E6" t="str">
            <v>　田中　俊司</v>
          </cell>
        </row>
        <row r="7">
          <cell r="D7" t="str">
            <v>吉田産業</v>
          </cell>
          <cell r="E7" t="str">
            <v>　高橋　昇士</v>
          </cell>
        </row>
        <row r="8">
          <cell r="D8" t="str">
            <v>釧路厚生社ＩＨＣ</v>
          </cell>
          <cell r="E8" t="str">
            <v>　國塚　伸一</v>
          </cell>
        </row>
        <row r="9">
          <cell r="D9" t="str">
            <v>ＮＴＴアイスホッケークラブ</v>
          </cell>
          <cell r="E9" t="str">
            <v>　熊木　和彦</v>
          </cell>
        </row>
        <row r="10">
          <cell r="D10" t="str">
            <v>札幌イーガービーバーズ</v>
          </cell>
          <cell r="E10" t="str">
            <v>　若林　　 修</v>
          </cell>
        </row>
        <row r="11">
          <cell r="D11" t="str">
            <v>埼玉栄高等学校</v>
          </cell>
          <cell r="E11" t="str">
            <v>　格地　　 現</v>
          </cell>
        </row>
        <row r="12">
          <cell r="D12" t="str">
            <v>東洋大学</v>
          </cell>
          <cell r="E12" t="str">
            <v>　小笠原　慎悟</v>
          </cell>
        </row>
        <row r="13">
          <cell r="D13" t="str">
            <v>サーパス穴吹ＩＨＣ</v>
          </cell>
          <cell r="E13" t="str">
            <v>　簗瀬　研一</v>
          </cell>
        </row>
        <row r="14">
          <cell r="D14" t="str">
            <v>北海道学生選抜</v>
          </cell>
          <cell r="E14" t="str">
            <v>　荒澤　義寛</v>
          </cell>
        </row>
        <row r="15">
          <cell r="D15" t="str">
            <v>明治大学</v>
          </cell>
          <cell r="E15" t="str">
            <v>　福田　敏行</v>
          </cell>
        </row>
        <row r="16">
          <cell r="D16" t="str">
            <v>駒澤大学付属苫小牧高校</v>
          </cell>
          <cell r="E16" t="str">
            <v>　鈴木　 　司</v>
          </cell>
        </row>
        <row r="17">
          <cell r="D17" t="str">
            <v>長野県選抜</v>
          </cell>
          <cell r="E17" t="str">
            <v>　運上　一美</v>
          </cell>
        </row>
        <row r="18">
          <cell r="D18" t="str">
            <v>法政大学</v>
          </cell>
          <cell r="E18" t="str">
            <v>　斉藤　竜志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meSheet"/>
      <sheetName val="reverse"/>
      <sheetName val="SHOT&amp;GameSummary"/>
      <sheetName val="GameMember"/>
      <sheetName val="LIST"/>
      <sheetName val="PlayerList"/>
      <sheetName val="Game"/>
      <sheetName val="手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DR5379"/>
  <sheetViews>
    <sheetView showGridLines="0" showRowColHeaders="0" tabSelected="1" zoomScalePageLayoutView="0" workbookViewId="0" topLeftCell="A1">
      <pane xSplit="18765" topLeftCell="BS1" activePane="topLeft" state="split"/>
      <selection pane="topLeft" activeCell="A1" sqref="A1:J1"/>
      <selection pane="topRight" activeCell="BS34" sqref="BS34"/>
    </sheetView>
  </sheetViews>
  <sheetFormatPr defaultColWidth="9.00390625" defaultRowHeight="13.5"/>
  <cols>
    <col min="1" max="1" width="2.25390625" style="1" customWidth="1"/>
    <col min="2" max="2" width="4.00390625" style="1" customWidth="1"/>
    <col min="3" max="3" width="9.00390625" style="1" customWidth="1"/>
    <col min="4" max="4" width="4.00390625" style="1" customWidth="1"/>
    <col min="5" max="21" width="2.25390625" style="1" customWidth="1"/>
    <col min="22" max="22" width="2.25390625" style="5" customWidth="1"/>
    <col min="23" max="39" width="2.25390625" style="1" customWidth="1"/>
    <col min="40" max="122" width="1.875" style="1" customWidth="1"/>
    <col min="123" max="16384" width="9.00390625" style="1" customWidth="1"/>
  </cols>
  <sheetData>
    <row r="1" spans="1:122" ht="15" customHeight="1">
      <c r="A1" s="466" t="s">
        <v>13</v>
      </c>
      <c r="B1" s="466"/>
      <c r="C1" s="466"/>
      <c r="D1" s="466"/>
      <c r="E1" s="466"/>
      <c r="F1" s="466"/>
      <c r="G1" s="466"/>
      <c r="H1" s="466"/>
      <c r="I1" s="466"/>
      <c r="J1" s="466"/>
      <c r="K1" s="143"/>
      <c r="L1" s="143"/>
      <c r="M1" s="467" t="s">
        <v>375</v>
      </c>
      <c r="N1" s="467"/>
      <c r="O1" s="467"/>
      <c r="P1" s="467"/>
      <c r="Q1" s="467"/>
      <c r="R1" s="467"/>
      <c r="S1" s="467"/>
      <c r="T1" s="467"/>
      <c r="U1" s="467"/>
      <c r="V1" s="467"/>
      <c r="W1" s="467"/>
      <c r="X1" s="467"/>
      <c r="Y1" s="467"/>
      <c r="Z1" s="467"/>
      <c r="AA1" s="467"/>
      <c r="AB1" s="467"/>
      <c r="AC1" s="467"/>
      <c r="AD1" s="144"/>
      <c r="AE1" s="144"/>
      <c r="AF1" s="144"/>
      <c r="AG1" s="143"/>
      <c r="AH1" s="143"/>
      <c r="AI1" s="143"/>
      <c r="AJ1" s="175" t="s">
        <v>384</v>
      </c>
      <c r="AK1" s="176"/>
      <c r="AL1" s="177"/>
      <c r="AM1" s="117"/>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row>
    <row r="2" spans="1:122" ht="13.5" customHeight="1">
      <c r="A2" s="408" t="s">
        <v>226</v>
      </c>
      <c r="B2" s="409"/>
      <c r="C2" s="409"/>
      <c r="D2" s="409"/>
      <c r="E2" s="409"/>
      <c r="F2" s="409"/>
      <c r="G2" s="409"/>
      <c r="H2" s="409"/>
      <c r="I2" s="409"/>
      <c r="J2" s="409"/>
      <c r="K2" s="411" t="s">
        <v>233</v>
      </c>
      <c r="L2" s="411"/>
      <c r="M2" s="410" t="s">
        <v>225</v>
      </c>
      <c r="N2" s="410"/>
      <c r="O2" s="410"/>
      <c r="P2" s="410"/>
      <c r="Q2" s="410"/>
      <c r="R2" s="410"/>
      <c r="S2" s="410"/>
      <c r="T2" s="410"/>
      <c r="U2" s="410"/>
      <c r="V2" s="410"/>
      <c r="W2" s="410" t="s">
        <v>224</v>
      </c>
      <c r="X2" s="410"/>
      <c r="Y2" s="410"/>
      <c r="Z2" s="410"/>
      <c r="AA2" s="410"/>
      <c r="AB2" s="410"/>
      <c r="AC2" s="410"/>
      <c r="AD2" s="410"/>
      <c r="AE2" s="410"/>
      <c r="AF2" s="410"/>
      <c r="AG2" s="415" t="s">
        <v>84</v>
      </c>
      <c r="AH2" s="416"/>
      <c r="AI2" s="416"/>
      <c r="AJ2" s="412" t="s">
        <v>385</v>
      </c>
      <c r="AK2" s="413"/>
      <c r="AL2" s="414"/>
      <c r="AM2" s="205"/>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row>
    <row r="3" spans="1:122" ht="15" customHeight="1">
      <c r="A3" s="470"/>
      <c r="B3" s="471"/>
      <c r="C3" s="471"/>
      <c r="D3" s="471"/>
      <c r="E3" s="471"/>
      <c r="F3" s="471"/>
      <c r="G3" s="471"/>
      <c r="H3" s="471"/>
      <c r="I3" s="471"/>
      <c r="J3" s="471"/>
      <c r="K3" s="395"/>
      <c r="L3" s="395"/>
      <c r="M3" s="396"/>
      <c r="N3" s="396"/>
      <c r="O3" s="396"/>
      <c r="P3" s="396"/>
      <c r="Q3" s="396"/>
      <c r="R3" s="396"/>
      <c r="S3" s="396"/>
      <c r="T3" s="396"/>
      <c r="U3" s="396"/>
      <c r="V3" s="396"/>
      <c r="W3" s="396"/>
      <c r="X3" s="396"/>
      <c r="Y3" s="396"/>
      <c r="Z3" s="396"/>
      <c r="AA3" s="396"/>
      <c r="AB3" s="396"/>
      <c r="AC3" s="396"/>
      <c r="AD3" s="396"/>
      <c r="AE3" s="396"/>
      <c r="AF3" s="396"/>
      <c r="AG3" s="417" t="s">
        <v>12</v>
      </c>
      <c r="AH3" s="417"/>
      <c r="AI3" s="417"/>
      <c r="AJ3" s="397" t="s">
        <v>12</v>
      </c>
      <c r="AK3" s="397"/>
      <c r="AL3" s="398"/>
      <c r="AM3" s="206"/>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row>
    <row r="4" spans="1:122" ht="5.25" customHeight="1">
      <c r="A4" s="143"/>
      <c r="B4" s="143"/>
      <c r="C4" s="143"/>
      <c r="D4" s="143"/>
      <c r="E4" s="143"/>
      <c r="F4" s="143"/>
      <c r="G4" s="143"/>
      <c r="H4" s="143"/>
      <c r="I4" s="143"/>
      <c r="J4" s="143"/>
      <c r="K4" s="143"/>
      <c r="L4" s="143"/>
      <c r="M4" s="143"/>
      <c r="N4" s="143"/>
      <c r="O4" s="143"/>
      <c r="P4" s="143"/>
      <c r="Q4" s="143"/>
      <c r="R4" s="143"/>
      <c r="S4" s="143"/>
      <c r="T4" s="143"/>
      <c r="U4" s="143"/>
      <c r="V4" s="118"/>
      <c r="W4" s="116"/>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row>
    <row r="5" spans="1:122" s="2" customFormat="1" ht="13.5" customHeight="1">
      <c r="A5" s="472" t="s">
        <v>377</v>
      </c>
      <c r="B5" s="473"/>
      <c r="C5" s="476">
        <f>IF(Home!D1="","",Home!D1)</f>
      </c>
      <c r="D5" s="476"/>
      <c r="E5" s="476"/>
      <c r="F5" s="480" t="s">
        <v>16</v>
      </c>
      <c r="G5" s="481"/>
      <c r="H5" s="481"/>
      <c r="I5" s="481"/>
      <c r="J5" s="481"/>
      <c r="K5" s="481"/>
      <c r="L5" s="481"/>
      <c r="M5" s="480" t="s">
        <v>17</v>
      </c>
      <c r="N5" s="481"/>
      <c r="O5" s="481"/>
      <c r="P5" s="481"/>
      <c r="Q5" s="481"/>
      <c r="R5" s="481"/>
      <c r="S5" s="481"/>
      <c r="T5" s="481"/>
      <c r="U5" s="482"/>
      <c r="V5" s="120"/>
      <c r="W5" s="404" t="s">
        <v>29</v>
      </c>
      <c r="X5" s="405"/>
      <c r="Y5" s="405"/>
      <c r="Z5" s="405"/>
      <c r="AA5" s="405"/>
      <c r="AB5" s="405"/>
      <c r="AC5" s="405"/>
      <c r="AD5" s="405"/>
      <c r="AE5" s="405"/>
      <c r="AF5" s="405"/>
      <c r="AG5" s="405"/>
      <c r="AH5" s="405"/>
      <c r="AI5" s="405"/>
      <c r="AJ5" s="405"/>
      <c r="AK5" s="405"/>
      <c r="AL5" s="405"/>
      <c r="AM5" s="204"/>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row>
    <row r="6" spans="1:122" s="2" customFormat="1" ht="13.5" customHeight="1">
      <c r="A6" s="474"/>
      <c r="B6" s="475"/>
      <c r="C6" s="477"/>
      <c r="D6" s="477"/>
      <c r="E6" s="477"/>
      <c r="F6" s="483"/>
      <c r="G6" s="484"/>
      <c r="H6" s="484"/>
      <c r="I6" s="484"/>
      <c r="J6" s="484"/>
      <c r="K6" s="484"/>
      <c r="L6" s="484"/>
      <c r="M6" s="483"/>
      <c r="N6" s="484"/>
      <c r="O6" s="484"/>
      <c r="P6" s="484"/>
      <c r="Q6" s="484"/>
      <c r="R6" s="484"/>
      <c r="S6" s="484"/>
      <c r="T6" s="484"/>
      <c r="U6" s="485"/>
      <c r="V6" s="181"/>
      <c r="W6" s="500" t="s">
        <v>419</v>
      </c>
      <c r="X6" s="501"/>
      <c r="Y6" s="501"/>
      <c r="Z6" s="502"/>
      <c r="AA6" s="356" t="s">
        <v>413</v>
      </c>
      <c r="AB6" s="357"/>
      <c r="AC6" s="468" t="s">
        <v>414</v>
      </c>
      <c r="AD6" s="468"/>
      <c r="AE6" s="468" t="s">
        <v>415</v>
      </c>
      <c r="AF6" s="468"/>
      <c r="AG6" s="468" t="s">
        <v>416</v>
      </c>
      <c r="AH6" s="468"/>
      <c r="AI6" s="357" t="s">
        <v>417</v>
      </c>
      <c r="AJ6" s="357"/>
      <c r="AK6" s="356" t="s">
        <v>418</v>
      </c>
      <c r="AL6" s="418"/>
      <c r="AM6" s="207"/>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row>
    <row r="7" spans="1:122" s="3" customFormat="1" ht="13.5" customHeight="1" thickBot="1">
      <c r="A7" s="259" t="s">
        <v>18</v>
      </c>
      <c r="B7" s="478" t="s">
        <v>490</v>
      </c>
      <c r="C7" s="479"/>
      <c r="D7" s="479"/>
      <c r="E7" s="260" t="s">
        <v>491</v>
      </c>
      <c r="F7" s="259" t="s">
        <v>20</v>
      </c>
      <c r="G7" s="460" t="s">
        <v>21</v>
      </c>
      <c r="H7" s="460"/>
      <c r="I7" s="460"/>
      <c r="J7" s="260" t="s">
        <v>22</v>
      </c>
      <c r="K7" s="260" t="s">
        <v>23</v>
      </c>
      <c r="L7" s="261" t="s">
        <v>24</v>
      </c>
      <c r="M7" s="459" t="s">
        <v>21</v>
      </c>
      <c r="N7" s="460"/>
      <c r="O7" s="460"/>
      <c r="P7" s="260" t="s">
        <v>492</v>
      </c>
      <c r="Q7" s="260" t="s">
        <v>25</v>
      </c>
      <c r="R7" s="460" t="s">
        <v>26</v>
      </c>
      <c r="S7" s="460"/>
      <c r="T7" s="460"/>
      <c r="U7" s="461"/>
      <c r="V7" s="172"/>
      <c r="W7" s="503"/>
      <c r="X7" s="504"/>
      <c r="Y7" s="504"/>
      <c r="Z7" s="505"/>
      <c r="AA7" s="358"/>
      <c r="AB7" s="359"/>
      <c r="AC7" s="469"/>
      <c r="AD7" s="469"/>
      <c r="AE7" s="469"/>
      <c r="AF7" s="469"/>
      <c r="AG7" s="469"/>
      <c r="AH7" s="469"/>
      <c r="AI7" s="359"/>
      <c r="AJ7" s="359"/>
      <c r="AK7" s="358"/>
      <c r="AL7" s="419"/>
      <c r="AM7" s="207"/>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row>
    <row r="8" spans="1:122" s="4" customFormat="1" ht="13.5" customHeight="1" thickTop="1">
      <c r="A8" s="146">
        <f>IF(Home!C4="","",Home!C4)</f>
      </c>
      <c r="B8" s="528">
        <f>IF(Home!E4="","",Home!E4)</f>
      </c>
      <c r="C8" s="347">
        <f>IF(Home!F4="","",Home!F4)</f>
      </c>
      <c r="D8" s="270"/>
      <c r="E8" s="277">
        <f>IF(Home!F4="","",Home!F4)</f>
      </c>
      <c r="F8" s="151"/>
      <c r="G8" s="463" t="s">
        <v>434</v>
      </c>
      <c r="H8" s="464"/>
      <c r="I8" s="465"/>
      <c r="J8" s="152"/>
      <c r="K8" s="152"/>
      <c r="L8" s="168"/>
      <c r="M8" s="452" t="s">
        <v>511</v>
      </c>
      <c r="N8" s="453"/>
      <c r="O8" s="454"/>
      <c r="P8" s="153"/>
      <c r="Q8" s="154"/>
      <c r="R8" s="406"/>
      <c r="S8" s="406"/>
      <c r="T8" s="406"/>
      <c r="U8" s="407"/>
      <c r="V8" s="173"/>
      <c r="W8" s="380" t="s">
        <v>420</v>
      </c>
      <c r="X8" s="381"/>
      <c r="Y8" s="382"/>
      <c r="Z8" s="366" t="s">
        <v>392</v>
      </c>
      <c r="AA8" s="373">
        <f>COUNTIF($G$8:$I$35,"&lt;=15:00")-DCOUNTA($F$7:$I$35,"#",$F$81:$I$82)</f>
        <v>0</v>
      </c>
      <c r="AB8" s="374"/>
      <c r="AC8" s="303">
        <f>COUNTIF($G$8:$I$35,"&lt;=30:00")-DCOUNTA($F$7:$I$35,"#",$F$83:$I$84)-(COUNTIF($G$8:$I$35,"&lt;=15:00")-DCOUNTA($F$7:$I$35,"#",$F$81:$I$82))</f>
        <v>0</v>
      </c>
      <c r="AD8" s="304"/>
      <c r="AE8" s="303">
        <f>COUNTIF($G$8:$I$35,"&lt;=45:00")-DCOUNTA($F$7:$I$35,"#",$F$85:$I$86)-(COUNTIF($G$8:$I$35,"&lt;=15:00")-DCOUNTA($F$7:$N$35,"#",$F$81:$I$82)+COUNTIF($G$8:$I$35,"&lt;=30:00")-DCOUNTA($F$7:$I$35,"#",$F$83:$I$84)-(COUNTIF($G$8:$I$35,"&lt;=15:00")-DCOUNTA($F$7:$I$35,"#",$F$81:$I$82)))</f>
        <v>0</v>
      </c>
      <c r="AF8" s="304"/>
      <c r="AG8" s="836">
        <f>IF(SUM($AA$8:$AF$9)=SUM($AA$10:$AF$11),COUNTIF($G$8:$I$35,"&gt;45:00")-DCOUNTA($F$7:$I$35,"#",$F$87:$I$88),"-")</f>
        <v>0</v>
      </c>
      <c r="AH8" s="836"/>
      <c r="AI8" s="837">
        <f>IF(SUM($AA$8:$AH$9)=SUM($AA$10:$AH$11),COUNTIF($G$8:$I$35,"GWS"),"-")</f>
        <v>0</v>
      </c>
      <c r="AJ8" s="837"/>
      <c r="AK8" s="487">
        <f>SUM(AA8:AJ9)</f>
        <v>0</v>
      </c>
      <c r="AL8" s="488"/>
      <c r="AM8" s="208"/>
      <c r="AN8" s="125"/>
      <c r="AO8" s="314"/>
      <c r="AP8" s="314"/>
      <c r="AQ8" s="314"/>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row>
    <row r="9" spans="1:122" s="4" customFormat="1" ht="13.5" customHeight="1">
      <c r="A9" s="146">
        <f>IF(Home!C5="","",Home!C5)</f>
      </c>
      <c r="B9" s="531">
        <f>IF(Home!E5="","",Home!E5)</f>
      </c>
      <c r="C9" s="532">
        <f>IF(Home!F5="","",Home!F5)</f>
      </c>
      <c r="D9" s="278"/>
      <c r="E9" s="276">
        <f>IF(Home!F5="","",Home!F5)</f>
      </c>
      <c r="F9" s="151"/>
      <c r="G9" s="360" t="s">
        <v>434</v>
      </c>
      <c r="H9" s="361"/>
      <c r="I9" s="362"/>
      <c r="J9" s="152"/>
      <c r="K9" s="152"/>
      <c r="L9" s="168"/>
      <c r="M9" s="343" t="s">
        <v>12</v>
      </c>
      <c r="N9" s="344"/>
      <c r="O9" s="345"/>
      <c r="P9" s="153"/>
      <c r="Q9" s="154"/>
      <c r="R9" s="533"/>
      <c r="S9" s="534"/>
      <c r="T9" s="534"/>
      <c r="U9" s="535"/>
      <c r="V9" s="173"/>
      <c r="W9" s="383"/>
      <c r="X9" s="384"/>
      <c r="Y9" s="385"/>
      <c r="Z9" s="367"/>
      <c r="AA9" s="375"/>
      <c r="AB9" s="376"/>
      <c r="AC9" s="305"/>
      <c r="AD9" s="305"/>
      <c r="AE9" s="305"/>
      <c r="AF9" s="305"/>
      <c r="AG9" s="838"/>
      <c r="AH9" s="838"/>
      <c r="AI9" s="839"/>
      <c r="AJ9" s="839"/>
      <c r="AK9" s="489"/>
      <c r="AL9" s="490"/>
      <c r="AM9" s="208"/>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row>
    <row r="10" spans="1:122" s="4" customFormat="1" ht="13.5" customHeight="1">
      <c r="A10" s="147">
        <f>IF(Home!C6="","",Home!C6)</f>
      </c>
      <c r="B10" s="527">
        <f>IF(Home!E6="","",Home!E6)</f>
      </c>
      <c r="C10" s="431">
        <f>IF(Home!F6="","",Home!F6)</f>
      </c>
      <c r="D10" s="269"/>
      <c r="E10" s="279">
        <f>IF(Home!F6="","",Home!F6)</f>
      </c>
      <c r="F10" s="155"/>
      <c r="G10" s="360" t="s">
        <v>434</v>
      </c>
      <c r="H10" s="361"/>
      <c r="I10" s="362"/>
      <c r="J10" s="156"/>
      <c r="K10" s="156"/>
      <c r="L10" s="169"/>
      <c r="M10" s="343" t="s">
        <v>12</v>
      </c>
      <c r="N10" s="344"/>
      <c r="O10" s="345"/>
      <c r="P10" s="157"/>
      <c r="Q10" s="158"/>
      <c r="R10" s="455"/>
      <c r="S10" s="455"/>
      <c r="T10" s="455"/>
      <c r="U10" s="456"/>
      <c r="V10" s="173"/>
      <c r="W10" s="383"/>
      <c r="X10" s="384"/>
      <c r="Y10" s="385"/>
      <c r="Z10" s="349" t="s">
        <v>423</v>
      </c>
      <c r="AA10" s="400">
        <f>COUNTIF($G$39:$I$66,"&lt;=15:00")-DCOUNTA($F$38:$I$66,"#",$F$81:$I$82)</f>
        <v>0</v>
      </c>
      <c r="AB10" s="401"/>
      <c r="AC10" s="369">
        <f>COUNTIF($G$39:$I$66,"&lt;=30:00")-DCOUNTA($F$38:$I$66,"#",$F$83:$I$84)-(COUNTIF($G$39:$I$66,"&lt;=15:00")-DCOUNTA($F$38:$I$66,"#",$F$81:$I$82))</f>
        <v>0</v>
      </c>
      <c r="AD10" s="370"/>
      <c r="AE10" s="369">
        <f>COUNTIF($G$39:$I$66,"&lt;=45:00")-DCOUNTA($F$38:$I$66,"#",$F$85:$I$86)-(COUNTIF($G$39:$I$66,"&lt;=15:00")-DCOUNTA($F$38:$N$66,"#",$F$81:$I$82)+COUNTIF($G$39:$I$66,"&lt;=30:00")-DCOUNTA($F$38:$I$66,"#",$F$83:$I$84)-(COUNTIF($G$39:$I$66,"&lt;=15:00")-DCOUNTA($F$38:$I$66,"#",$F$81:$I$82)))</f>
        <v>0</v>
      </c>
      <c r="AF10" s="370"/>
      <c r="AG10" s="840">
        <f>IF(SUM($AA$8:$AF$9)=SUM($AA$10:$AF$11),COUNTIF($G$39:$I$66,"&gt;45:00")-DCOUNTA($F$38:$I$66,"#",$F$87:$I$88),"-")</f>
        <v>0</v>
      </c>
      <c r="AH10" s="841"/>
      <c r="AI10" s="840">
        <f>IF(SUM($AA$8:$AH$9)=SUM($AA$10:$AH$11),COUNTIF($G$39:$I$66,"GWS"),"-")</f>
        <v>0</v>
      </c>
      <c r="AJ10" s="842"/>
      <c r="AK10" s="574">
        <f>SUM(AA10:AJ11)</f>
        <v>0</v>
      </c>
      <c r="AL10" s="575"/>
      <c r="AM10" s="208"/>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row>
    <row r="11" spans="1:122" s="4" customFormat="1" ht="13.5" customHeight="1" thickBot="1">
      <c r="A11" s="148">
        <f>IF(Home!C7="","",Home!C7)</f>
      </c>
      <c r="B11" s="528">
        <f>IF(Home!E7="","",Home!E7)</f>
      </c>
      <c r="C11" s="347">
        <f>IF(Home!F7="","",Home!F7)</f>
      </c>
      <c r="D11" s="270"/>
      <c r="E11" s="275">
        <f>IF(Home!F7="","",Home!F7)</f>
      </c>
      <c r="F11" s="155"/>
      <c r="G11" s="360" t="s">
        <v>434</v>
      </c>
      <c r="H11" s="361"/>
      <c r="I11" s="362"/>
      <c r="J11" s="156"/>
      <c r="K11" s="156"/>
      <c r="L11" s="202"/>
      <c r="M11" s="343" t="s">
        <v>433</v>
      </c>
      <c r="N11" s="344"/>
      <c r="O11" s="345"/>
      <c r="P11" s="157"/>
      <c r="Q11" s="158"/>
      <c r="R11" s="455"/>
      <c r="S11" s="455"/>
      <c r="T11" s="455"/>
      <c r="U11" s="456"/>
      <c r="V11" s="173"/>
      <c r="W11" s="386"/>
      <c r="X11" s="387"/>
      <c r="Y11" s="388"/>
      <c r="Z11" s="368"/>
      <c r="AA11" s="402"/>
      <c r="AB11" s="403"/>
      <c r="AC11" s="371"/>
      <c r="AD11" s="372"/>
      <c r="AE11" s="371"/>
      <c r="AF11" s="372"/>
      <c r="AG11" s="843"/>
      <c r="AH11" s="844"/>
      <c r="AI11" s="843"/>
      <c r="AJ11" s="845"/>
      <c r="AK11" s="402"/>
      <c r="AL11" s="576"/>
      <c r="AM11" s="208"/>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row>
    <row r="12" spans="1:122" s="4" customFormat="1" ht="13.5" customHeight="1" thickTop="1">
      <c r="A12" s="149">
        <f>IF(Home!C8="","",Home!C8)</f>
      </c>
      <c r="B12" s="526">
        <f>IF(Home!E8="","",Home!E8)</f>
      </c>
      <c r="C12" s="342">
        <f>IF(Home!F8="","",Home!F8)</f>
      </c>
      <c r="D12" s="268"/>
      <c r="E12" s="158">
        <f>IF(Home!F8="","",Home!F8)</f>
      </c>
      <c r="F12" s="155"/>
      <c r="G12" s="360" t="s">
        <v>434</v>
      </c>
      <c r="H12" s="361"/>
      <c r="I12" s="362"/>
      <c r="J12" s="156"/>
      <c r="K12" s="156"/>
      <c r="L12" s="169"/>
      <c r="M12" s="343" t="s">
        <v>433</v>
      </c>
      <c r="N12" s="344"/>
      <c r="O12" s="345"/>
      <c r="P12" s="157"/>
      <c r="Q12" s="158"/>
      <c r="R12" s="455"/>
      <c r="S12" s="455"/>
      <c r="T12" s="455"/>
      <c r="U12" s="456"/>
      <c r="V12" s="173"/>
      <c r="W12" s="495" t="s">
        <v>421</v>
      </c>
      <c r="X12" s="381"/>
      <c r="Y12" s="382"/>
      <c r="Z12" s="366" t="s">
        <v>412</v>
      </c>
      <c r="AA12" s="579"/>
      <c r="AB12" s="564"/>
      <c r="AC12" s="563"/>
      <c r="AD12" s="564"/>
      <c r="AE12" s="563"/>
      <c r="AF12" s="564"/>
      <c r="AG12" s="846" t="str">
        <f>IF(SUM($AA$8:$AF$9)=SUM($AA$10:$AF$11),"0 ","-")</f>
        <v>0 </v>
      </c>
      <c r="AH12" s="847"/>
      <c r="AI12" s="846">
        <f>IF($AG$12="","",IF(SUM($AA$8:$AH$9)=SUM($AA$10:$AH$11),COUNTIF($G$8:$I$35,"GWS"),"-"))</f>
        <v>0</v>
      </c>
      <c r="AJ12" s="848"/>
      <c r="AK12" s="577">
        <f>SUM(AA12:AJ13)</f>
        <v>0</v>
      </c>
      <c r="AL12" s="578"/>
      <c r="AM12" s="209"/>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row>
    <row r="13" spans="1:122" s="4" customFormat="1" ht="13.5" customHeight="1">
      <c r="A13" s="149">
        <f>IF(Home!C9="","",Home!C9)</f>
      </c>
      <c r="B13" s="526">
        <f>IF(Home!E9="","",Home!E9)</f>
      </c>
      <c r="C13" s="342">
        <f>IF(Home!F9="","",Home!F9)</f>
      </c>
      <c r="D13" s="268"/>
      <c r="E13" s="158">
        <f>IF(Home!F9="","",Home!F9)</f>
      </c>
      <c r="F13" s="155"/>
      <c r="G13" s="360" t="s">
        <v>434</v>
      </c>
      <c r="H13" s="361"/>
      <c r="I13" s="362"/>
      <c r="J13" s="156"/>
      <c r="K13" s="156"/>
      <c r="L13" s="169"/>
      <c r="M13" s="343" t="s">
        <v>433</v>
      </c>
      <c r="N13" s="344"/>
      <c r="O13" s="345"/>
      <c r="P13" s="157"/>
      <c r="Q13" s="158"/>
      <c r="R13" s="455"/>
      <c r="S13" s="455"/>
      <c r="T13" s="455"/>
      <c r="U13" s="456"/>
      <c r="V13" s="173"/>
      <c r="W13" s="496"/>
      <c r="X13" s="384"/>
      <c r="Y13" s="385"/>
      <c r="Z13" s="367"/>
      <c r="AA13" s="573"/>
      <c r="AB13" s="566"/>
      <c r="AC13" s="565"/>
      <c r="AD13" s="566"/>
      <c r="AE13" s="565"/>
      <c r="AF13" s="566"/>
      <c r="AG13" s="849"/>
      <c r="AH13" s="850"/>
      <c r="AI13" s="849"/>
      <c r="AJ13" s="851"/>
      <c r="AK13" s="573"/>
      <c r="AL13" s="569"/>
      <c r="AM13" s="209"/>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row>
    <row r="14" spans="1:122" s="4" customFormat="1" ht="13.5" customHeight="1">
      <c r="A14" s="149">
        <f>IF(Home!C10="","",Home!C10)</f>
      </c>
      <c r="B14" s="526">
        <f>IF(Home!E10="","",Home!E10)</f>
      </c>
      <c r="C14" s="342">
        <f>IF(Home!F10="","",Home!F10)</f>
      </c>
      <c r="D14" s="268"/>
      <c r="E14" s="158">
        <f>IF(Home!F10="","",Home!F10)</f>
      </c>
      <c r="F14" s="155"/>
      <c r="G14" s="360" t="s">
        <v>434</v>
      </c>
      <c r="H14" s="361"/>
      <c r="I14" s="362"/>
      <c r="J14" s="156"/>
      <c r="K14" s="156"/>
      <c r="L14" s="169"/>
      <c r="M14" s="343" t="s">
        <v>433</v>
      </c>
      <c r="N14" s="344"/>
      <c r="O14" s="345"/>
      <c r="P14" s="157"/>
      <c r="Q14" s="158"/>
      <c r="R14" s="455"/>
      <c r="S14" s="455"/>
      <c r="T14" s="455"/>
      <c r="U14" s="456"/>
      <c r="V14" s="173"/>
      <c r="W14" s="496"/>
      <c r="X14" s="384"/>
      <c r="Y14" s="385"/>
      <c r="Z14" s="349" t="s">
        <v>424</v>
      </c>
      <c r="AA14" s="514"/>
      <c r="AB14" s="352"/>
      <c r="AC14" s="351"/>
      <c r="AD14" s="352"/>
      <c r="AE14" s="351"/>
      <c r="AF14" s="352"/>
      <c r="AG14" s="852" t="str">
        <f>IF(SUM($AA$8:$AF$9)=SUM($AA$10:$AF$11),"0 ","-")</f>
        <v>0 </v>
      </c>
      <c r="AH14" s="853"/>
      <c r="AI14" s="852">
        <f>IF($AG$12="","",IF(SUM($AA$8:$AH$9)=SUM($AA$10:$AH$11),COUNTIF($G$39:$I$66,"GWS"),"-"))</f>
        <v>0</v>
      </c>
      <c r="AJ14" s="854"/>
      <c r="AK14" s="491">
        <f>SUM(AA14:AJ15)</f>
        <v>0</v>
      </c>
      <c r="AL14" s="492"/>
      <c r="AM14" s="209"/>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row>
    <row r="15" spans="1:122" s="4" customFormat="1" ht="13.5" customHeight="1">
      <c r="A15" s="150">
        <f>IF(Home!C11="","",Home!C11)</f>
      </c>
      <c r="B15" s="527">
        <f>IF(Home!E11="","",Home!E11)</f>
      </c>
      <c r="C15" s="431">
        <f>IF(Home!F11="","",Home!F11)</f>
      </c>
      <c r="D15" s="269"/>
      <c r="E15" s="274">
        <f>IF(Home!F11="","",Home!F11)</f>
      </c>
      <c r="F15" s="155"/>
      <c r="G15" s="360" t="s">
        <v>524</v>
      </c>
      <c r="H15" s="361"/>
      <c r="I15" s="362"/>
      <c r="J15" s="156"/>
      <c r="K15" s="156"/>
      <c r="L15" s="169"/>
      <c r="M15" s="343" t="s">
        <v>12</v>
      </c>
      <c r="N15" s="344"/>
      <c r="O15" s="345"/>
      <c r="P15" s="157"/>
      <c r="Q15" s="158"/>
      <c r="R15" s="455"/>
      <c r="S15" s="455"/>
      <c r="T15" s="455"/>
      <c r="U15" s="456"/>
      <c r="V15" s="173"/>
      <c r="W15" s="497"/>
      <c r="X15" s="498"/>
      <c r="Y15" s="499"/>
      <c r="Z15" s="350"/>
      <c r="AA15" s="493"/>
      <c r="AB15" s="354"/>
      <c r="AC15" s="353"/>
      <c r="AD15" s="354"/>
      <c r="AE15" s="353"/>
      <c r="AF15" s="354"/>
      <c r="AG15" s="855"/>
      <c r="AH15" s="856"/>
      <c r="AI15" s="855"/>
      <c r="AJ15" s="857"/>
      <c r="AK15" s="493"/>
      <c r="AL15" s="494"/>
      <c r="AM15" s="209"/>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row>
    <row r="16" spans="1:122" s="4" customFormat="1" ht="13.5" customHeight="1">
      <c r="A16" s="146">
        <f>IF(Home!C12="","",Home!C12)</f>
      </c>
      <c r="B16" s="528">
        <f>IF(Home!E12="","",Home!E12)</f>
      </c>
      <c r="C16" s="347">
        <f>IF(Home!F12="","",Home!F12)</f>
      </c>
      <c r="D16" s="270"/>
      <c r="E16" s="154">
        <f>IF(Home!F12="","",Home!F12)</f>
      </c>
      <c r="F16" s="155"/>
      <c r="G16" s="360" t="s">
        <v>434</v>
      </c>
      <c r="H16" s="361"/>
      <c r="I16" s="362"/>
      <c r="J16" s="156"/>
      <c r="K16" s="156"/>
      <c r="L16" s="169"/>
      <c r="M16" s="343" t="s">
        <v>12</v>
      </c>
      <c r="N16" s="344"/>
      <c r="O16" s="345"/>
      <c r="P16" s="157"/>
      <c r="Q16" s="158"/>
      <c r="R16" s="455"/>
      <c r="S16" s="455"/>
      <c r="T16" s="455"/>
      <c r="U16" s="456"/>
      <c r="V16" s="173"/>
      <c r="W16" s="506" t="s">
        <v>422</v>
      </c>
      <c r="X16" s="507"/>
      <c r="Y16" s="508"/>
      <c r="Z16" s="511" t="s">
        <v>425</v>
      </c>
      <c r="AA16" s="572">
        <f>SUMIF($M$8:$O$35,"&lt;20:00,=20:00",$Q$8:$Q$35)</f>
        <v>0</v>
      </c>
      <c r="AB16" s="571"/>
      <c r="AC16" s="570">
        <f>SUMIF($M$8:$O$35,"&lt;40:00,=40:00",$Q$8:$Q$35)-SUMIF($M$8:$O$35,"&lt;20:00,=20:00",$Q$8:$Q$35)</f>
        <v>0</v>
      </c>
      <c r="AD16" s="571"/>
      <c r="AE16" s="570">
        <f>SUMIF($M$8:$O$35,"&lt;60:00,=60:00",$Q$8:$Q$35)-SUMIF($M$8:$O$35,"&lt;40:00,=40:00",$Q$8:$Q$35)</f>
        <v>0</v>
      </c>
      <c r="AF16" s="571"/>
      <c r="AG16" s="567">
        <f>IF(SUM($AA$8:$AF$9)=SUM($AA$10:$AF$11),SUMIF($M$8:$O$35,"&lt;69:59,=69:59",$Q$8:$Q$35)-SUMIF($M$8:$O$35,"&lt;60:00,=60:00",$Q$8:$Q$35),"-")</f>
        <v>0</v>
      </c>
      <c r="AH16" s="571"/>
      <c r="AI16" s="567">
        <f>IF(SUM($AA$8:$AF$9)=SUM($AA$10:$AF$11),SUMIF($M$8:$O$35,"=70:00",$Q$8:$Q$35),"-")</f>
        <v>0</v>
      </c>
      <c r="AJ16" s="568"/>
      <c r="AK16" s="572">
        <f>SUM(Q8:Q35)</f>
        <v>0</v>
      </c>
      <c r="AL16" s="568"/>
      <c r="AM16" s="209"/>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row>
    <row r="17" spans="1:122" s="4" customFormat="1" ht="13.5" customHeight="1">
      <c r="A17" s="149">
        <f>IF(Home!C13="","",Home!C13)</f>
      </c>
      <c r="B17" s="526">
        <f>IF(Home!E13="","",Home!E13)</f>
      </c>
      <c r="C17" s="342">
        <f>IF(Home!F13="","",Home!F13)</f>
      </c>
      <c r="D17" s="268"/>
      <c r="E17" s="158">
        <f>IF(Home!F13="","",Home!F13)</f>
      </c>
      <c r="F17" s="155"/>
      <c r="G17" s="360" t="s">
        <v>434</v>
      </c>
      <c r="H17" s="361"/>
      <c r="I17" s="362"/>
      <c r="J17" s="156"/>
      <c r="K17" s="156"/>
      <c r="L17" s="169"/>
      <c r="M17" s="343" t="s">
        <v>12</v>
      </c>
      <c r="N17" s="344"/>
      <c r="O17" s="345"/>
      <c r="P17" s="159"/>
      <c r="Q17" s="156"/>
      <c r="R17" s="457"/>
      <c r="S17" s="457"/>
      <c r="T17" s="457"/>
      <c r="U17" s="458"/>
      <c r="V17" s="173"/>
      <c r="W17" s="496"/>
      <c r="X17" s="384"/>
      <c r="Y17" s="385"/>
      <c r="Z17" s="367"/>
      <c r="AA17" s="573"/>
      <c r="AB17" s="566"/>
      <c r="AC17" s="565"/>
      <c r="AD17" s="566"/>
      <c r="AE17" s="565"/>
      <c r="AF17" s="566"/>
      <c r="AG17" s="565"/>
      <c r="AH17" s="566"/>
      <c r="AI17" s="565"/>
      <c r="AJ17" s="569"/>
      <c r="AK17" s="573"/>
      <c r="AL17" s="569"/>
      <c r="AM17" s="209"/>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row>
    <row r="18" spans="1:122" s="4" customFormat="1" ht="13.5" customHeight="1">
      <c r="A18" s="149">
        <f>IF(Home!C14="","",Home!C14)</f>
      </c>
      <c r="B18" s="526">
        <f>IF(Home!E14="","",Home!E14)</f>
      </c>
      <c r="C18" s="342">
        <f>IF(Home!F14="","",Home!F14)</f>
      </c>
      <c r="D18" s="268"/>
      <c r="E18" s="158">
        <f>IF(Home!F14="","",Home!F14)</f>
      </c>
      <c r="F18" s="267"/>
      <c r="G18" s="360" t="s">
        <v>434</v>
      </c>
      <c r="H18" s="361"/>
      <c r="I18" s="362"/>
      <c r="J18" s="156"/>
      <c r="K18" s="156"/>
      <c r="L18" s="169"/>
      <c r="M18" s="343" t="s">
        <v>12</v>
      </c>
      <c r="N18" s="344"/>
      <c r="O18" s="345"/>
      <c r="P18" s="159"/>
      <c r="Q18" s="156"/>
      <c r="R18" s="457"/>
      <c r="S18" s="457"/>
      <c r="T18" s="457"/>
      <c r="U18" s="458"/>
      <c r="V18" s="173"/>
      <c r="W18" s="496"/>
      <c r="X18" s="384"/>
      <c r="Y18" s="385"/>
      <c r="Z18" s="349" t="s">
        <v>426</v>
      </c>
      <c r="AA18" s="514">
        <f>SUMIF($M$39:$O$66,"&lt;20:00,=20:00",$Q$39:$Q$66)</f>
        <v>0</v>
      </c>
      <c r="AB18" s="352"/>
      <c r="AC18" s="584">
        <f>SUMIF($M$39:$O$66,"&lt;40:00,=40:00",$Q$39:$Q$66)-SUMIF($M$39:$O$66,"&lt;20:00,=20:00",$Q$39:$Q$66)</f>
        <v>0</v>
      </c>
      <c r="AD18" s="352"/>
      <c r="AE18" s="584">
        <f>SUMIF($M$39:$O$66,"&lt;60:00,=60:00",$Q$39:$Q$66)-SUMIF($M$39:$O$66,"&lt;40:00,=40:00",$Q$39:$Q$66)</f>
        <v>0</v>
      </c>
      <c r="AF18" s="352"/>
      <c r="AG18" s="351">
        <f>IF(SUM($AA$8:$AF$9)=SUM($AA$10:$AF$11),SUMIF($M$39:$O$66,"&lt;69:59,=69:59",$Q$39:$Q$66)-SUMIF($M$39:$O$66,"&lt;60:00,=60:00",$Q$39:$Q$66),"-")</f>
        <v>0</v>
      </c>
      <c r="AH18" s="352"/>
      <c r="AI18" s="351">
        <f>IF(SUM($AA$8:$AF$9)=SUM($AA$10:$AF$11),SUMIF($M$39:$O$66,"=70:00",$Q$39:$Q$66),"-")</f>
        <v>0</v>
      </c>
      <c r="AJ18" s="492"/>
      <c r="AK18" s="514">
        <f>SUM(Q39:Q66)</f>
        <v>0</v>
      </c>
      <c r="AL18" s="492"/>
      <c r="AM18" s="209"/>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row>
    <row r="19" spans="1:122" s="4" customFormat="1" ht="13.5" customHeight="1">
      <c r="A19" s="149">
        <f>IF(Home!C15="","",Home!C15)</f>
      </c>
      <c r="B19" s="526">
        <f>IF(Home!E15="","",Home!E15)</f>
      </c>
      <c r="C19" s="342">
        <f>IF(Home!F15="","",Home!F15)</f>
      </c>
      <c r="D19" s="268"/>
      <c r="E19" s="158">
        <f>IF(Home!F15="","",Home!F15)</f>
      </c>
      <c r="F19" s="155"/>
      <c r="G19" s="360" t="s">
        <v>434</v>
      </c>
      <c r="H19" s="361"/>
      <c r="I19" s="362"/>
      <c r="J19" s="156"/>
      <c r="K19" s="156"/>
      <c r="L19" s="169"/>
      <c r="M19" s="343" t="s">
        <v>12</v>
      </c>
      <c r="N19" s="344"/>
      <c r="O19" s="345"/>
      <c r="P19" s="159"/>
      <c r="Q19" s="156"/>
      <c r="R19" s="457"/>
      <c r="S19" s="457"/>
      <c r="T19" s="457"/>
      <c r="U19" s="458"/>
      <c r="V19" s="173"/>
      <c r="W19" s="497"/>
      <c r="X19" s="498"/>
      <c r="Y19" s="499"/>
      <c r="Z19" s="350"/>
      <c r="AA19" s="493"/>
      <c r="AB19" s="354"/>
      <c r="AC19" s="353"/>
      <c r="AD19" s="354"/>
      <c r="AE19" s="353"/>
      <c r="AF19" s="354"/>
      <c r="AG19" s="353"/>
      <c r="AH19" s="354"/>
      <c r="AI19" s="353"/>
      <c r="AJ19" s="494"/>
      <c r="AK19" s="493"/>
      <c r="AL19" s="494"/>
      <c r="AM19" s="209"/>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row>
    <row r="20" spans="1:122" s="4" customFormat="1" ht="13.5" customHeight="1">
      <c r="A20" s="147">
        <f>IF(Home!C16="","",Home!C16)</f>
      </c>
      <c r="B20" s="527">
        <f>IF(Home!E16="","",Home!E16)</f>
      </c>
      <c r="C20" s="536"/>
      <c r="D20" s="269"/>
      <c r="E20" s="273">
        <f>IF(Home!F16="","",Home!F16)</f>
      </c>
      <c r="F20" s="155"/>
      <c r="G20" s="360" t="s">
        <v>434</v>
      </c>
      <c r="H20" s="361"/>
      <c r="I20" s="362"/>
      <c r="J20" s="156"/>
      <c r="K20" s="156"/>
      <c r="L20" s="169"/>
      <c r="M20" s="343" t="s">
        <v>12</v>
      </c>
      <c r="N20" s="344"/>
      <c r="O20" s="345"/>
      <c r="P20" s="159"/>
      <c r="Q20" s="156"/>
      <c r="R20" s="537"/>
      <c r="S20" s="538"/>
      <c r="T20" s="538"/>
      <c r="U20" s="539"/>
      <c r="V20" s="173"/>
      <c r="W20" s="512" t="s">
        <v>404</v>
      </c>
      <c r="X20" s="513"/>
      <c r="Y20" s="513"/>
      <c r="Z20" s="513"/>
      <c r="AA20" s="513"/>
      <c r="AB20" s="513"/>
      <c r="AC20" s="513"/>
      <c r="AD20" s="513"/>
      <c r="AE20" s="513"/>
      <c r="AF20" s="513"/>
      <c r="AG20" s="513"/>
      <c r="AH20" s="513"/>
      <c r="AI20" s="513"/>
      <c r="AJ20" s="513"/>
      <c r="AK20" s="513"/>
      <c r="AL20" s="513"/>
      <c r="AM20" s="204"/>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row>
    <row r="21" spans="1:122" s="4" customFormat="1" ht="13.5" customHeight="1">
      <c r="A21" s="148">
        <f>IF(Home!C17="","",Home!C17)</f>
      </c>
      <c r="B21" s="528">
        <f>IF(Home!E17="","",Home!E17)</f>
      </c>
      <c r="C21" s="347">
        <f>IF(Home!F17="","",Home!F17)</f>
      </c>
      <c r="D21" s="270"/>
      <c r="E21" s="275">
        <f>IF(Home!F17="","",Home!F17)</f>
      </c>
      <c r="F21" s="155"/>
      <c r="G21" s="360" t="s">
        <v>434</v>
      </c>
      <c r="H21" s="361"/>
      <c r="I21" s="362"/>
      <c r="J21" s="156"/>
      <c r="K21" s="156"/>
      <c r="L21" s="169"/>
      <c r="M21" s="343" t="s">
        <v>12</v>
      </c>
      <c r="N21" s="344"/>
      <c r="O21" s="345"/>
      <c r="P21" s="159"/>
      <c r="Q21" s="156"/>
      <c r="R21" s="457"/>
      <c r="S21" s="457"/>
      <c r="T21" s="457"/>
      <c r="U21" s="458"/>
      <c r="V21" s="173"/>
      <c r="W21" s="551" t="s">
        <v>512</v>
      </c>
      <c r="X21" s="552"/>
      <c r="Y21" s="552"/>
      <c r="Z21" s="553"/>
      <c r="AA21" s="393"/>
      <c r="AB21" s="394"/>
      <c r="AC21" s="515"/>
      <c r="AD21" s="394"/>
      <c r="AE21" s="515"/>
      <c r="AF21" s="516"/>
      <c r="AG21" s="393"/>
      <c r="AH21" s="394"/>
      <c r="AI21" s="515"/>
      <c r="AJ21" s="394"/>
      <c r="AK21" s="515"/>
      <c r="AL21" s="516"/>
      <c r="AM21" s="210"/>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row>
    <row r="22" spans="1:122" s="4" customFormat="1" ht="13.5" customHeight="1">
      <c r="A22" s="149">
        <f>IF(Home!C18="","",Home!C18)</f>
      </c>
      <c r="B22" s="526">
        <f>IF(Home!E18="","",Home!E18)</f>
      </c>
      <c r="C22" s="342">
        <f>IF(Home!F18="","",Home!F18)</f>
      </c>
      <c r="D22" s="268"/>
      <c r="E22" s="158">
        <f>IF(Home!F18="","",Home!F18)</f>
      </c>
      <c r="F22" s="155"/>
      <c r="G22" s="360" t="s">
        <v>496</v>
      </c>
      <c r="H22" s="361"/>
      <c r="I22" s="362"/>
      <c r="J22" s="156"/>
      <c r="K22" s="156"/>
      <c r="L22" s="169"/>
      <c r="M22" s="343" t="s">
        <v>428</v>
      </c>
      <c r="N22" s="344"/>
      <c r="O22" s="345"/>
      <c r="P22" s="159"/>
      <c r="Q22" s="156"/>
      <c r="R22" s="457"/>
      <c r="S22" s="457"/>
      <c r="T22" s="457"/>
      <c r="U22" s="458"/>
      <c r="V22" s="173"/>
      <c r="W22" s="389" t="s">
        <v>30</v>
      </c>
      <c r="X22" s="509"/>
      <c r="Y22" s="509"/>
      <c r="Z22" s="510"/>
      <c r="AA22" s="389" t="s">
        <v>378</v>
      </c>
      <c r="AB22" s="390"/>
      <c r="AC22" s="391" t="s">
        <v>379</v>
      </c>
      <c r="AD22" s="392"/>
      <c r="AE22" s="391" t="s">
        <v>386</v>
      </c>
      <c r="AF22" s="510"/>
      <c r="AG22" s="389" t="s">
        <v>380</v>
      </c>
      <c r="AH22" s="392"/>
      <c r="AI22" s="391" t="s">
        <v>381</v>
      </c>
      <c r="AJ22" s="392"/>
      <c r="AK22" s="391" t="s">
        <v>387</v>
      </c>
      <c r="AL22" s="510"/>
      <c r="AM22" s="211"/>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row>
    <row r="23" spans="1:122" s="4" customFormat="1" ht="13.5" customHeight="1">
      <c r="A23" s="149">
        <f>IF(Home!C19="","",Home!C19)</f>
      </c>
      <c r="B23" s="526">
        <f>IF(Home!E19="","",Home!E19)</f>
      </c>
      <c r="C23" s="342">
        <f>IF(Home!F19="","",Home!F19)</f>
      </c>
      <c r="D23" s="268"/>
      <c r="E23" s="158">
        <f>IF(Home!F19="","",Home!F19)</f>
      </c>
      <c r="F23" s="155"/>
      <c r="G23" s="360" t="s">
        <v>496</v>
      </c>
      <c r="H23" s="361"/>
      <c r="I23" s="362"/>
      <c r="J23" s="156"/>
      <c r="K23" s="156"/>
      <c r="L23" s="169"/>
      <c r="M23" s="343" t="s">
        <v>12</v>
      </c>
      <c r="N23" s="344"/>
      <c r="O23" s="345"/>
      <c r="P23" s="159"/>
      <c r="Q23" s="156"/>
      <c r="R23" s="457"/>
      <c r="S23" s="457"/>
      <c r="T23" s="457"/>
      <c r="U23" s="458"/>
      <c r="V23" s="173"/>
      <c r="W23" s="377">
        <v>1</v>
      </c>
      <c r="X23" s="378"/>
      <c r="Y23" s="378"/>
      <c r="Z23" s="379"/>
      <c r="AA23" s="592" t="s">
        <v>434</v>
      </c>
      <c r="AB23" s="589"/>
      <c r="AC23" s="588" t="s">
        <v>496</v>
      </c>
      <c r="AD23" s="589"/>
      <c r="AE23" s="588" t="s">
        <v>434</v>
      </c>
      <c r="AF23" s="590"/>
      <c r="AG23" s="592" t="s">
        <v>496</v>
      </c>
      <c r="AH23" s="589"/>
      <c r="AI23" s="588" t="s">
        <v>496</v>
      </c>
      <c r="AJ23" s="589"/>
      <c r="AK23" s="588" t="s">
        <v>496</v>
      </c>
      <c r="AL23" s="590"/>
      <c r="AM23" s="211"/>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row>
    <row r="24" spans="1:122" s="4" customFormat="1" ht="13.5" customHeight="1">
      <c r="A24" s="149">
        <f>IF(Home!C20="","",Home!C20)</f>
      </c>
      <c r="B24" s="526">
        <f>IF(Home!E20="","",Home!E20)</f>
      </c>
      <c r="C24" s="342">
        <f>IF(Home!F20="","",Home!F20)</f>
      </c>
      <c r="D24" s="268"/>
      <c r="E24" s="158">
        <f>IF(Home!F20="","",Home!F20)</f>
      </c>
      <c r="F24" s="155"/>
      <c r="G24" s="360" t="s">
        <v>496</v>
      </c>
      <c r="H24" s="361"/>
      <c r="I24" s="362"/>
      <c r="J24" s="156"/>
      <c r="K24" s="156"/>
      <c r="L24" s="169"/>
      <c r="M24" s="343" t="s">
        <v>28</v>
      </c>
      <c r="N24" s="344"/>
      <c r="O24" s="345"/>
      <c r="P24" s="159"/>
      <c r="Q24" s="156"/>
      <c r="R24" s="457"/>
      <c r="S24" s="457"/>
      <c r="T24" s="457"/>
      <c r="U24" s="458"/>
      <c r="V24" s="173"/>
      <c r="W24" s="363" t="s">
        <v>388</v>
      </c>
      <c r="X24" s="364"/>
      <c r="Y24" s="364"/>
      <c r="Z24" s="365"/>
      <c r="AA24" s="582" t="s">
        <v>496</v>
      </c>
      <c r="AB24" s="583"/>
      <c r="AC24" s="585" t="s">
        <v>434</v>
      </c>
      <c r="AD24" s="583"/>
      <c r="AE24" s="585" t="s">
        <v>496</v>
      </c>
      <c r="AF24" s="591"/>
      <c r="AG24" s="582" t="s">
        <v>496</v>
      </c>
      <c r="AH24" s="583"/>
      <c r="AI24" s="585" t="s">
        <v>496</v>
      </c>
      <c r="AJ24" s="583"/>
      <c r="AK24" s="585" t="s">
        <v>496</v>
      </c>
      <c r="AL24" s="591"/>
      <c r="AM24" s="211"/>
      <c r="AN24" s="203" t="s">
        <v>429</v>
      </c>
      <c r="AO24" s="302" t="s">
        <v>431</v>
      </c>
      <c r="AP24" s="302"/>
      <c r="AQ24" s="302"/>
      <c r="AR24" s="302"/>
      <c r="AS24" s="302"/>
      <c r="AT24" s="302"/>
      <c r="AU24" s="302"/>
      <c r="AV24" s="302"/>
      <c r="AW24" s="302"/>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row>
    <row r="25" spans="1:122" s="4" customFormat="1" ht="13.5" customHeight="1">
      <c r="A25" s="150">
        <f>IF(Home!C21="","",Home!C21)</f>
      </c>
      <c r="B25" s="527">
        <f>IF(Home!E21="","",Home!E21)</f>
      </c>
      <c r="C25" s="431">
        <f>IF(Home!F21="","",Home!F21)</f>
      </c>
      <c r="D25" s="269"/>
      <c r="E25" s="274">
        <f>IF(Home!F21="","",Home!F21)</f>
      </c>
      <c r="F25" s="155"/>
      <c r="G25" s="360" t="s">
        <v>496</v>
      </c>
      <c r="H25" s="361"/>
      <c r="I25" s="362"/>
      <c r="J25" s="156"/>
      <c r="K25" s="156"/>
      <c r="L25" s="169"/>
      <c r="M25" s="343" t="s">
        <v>28</v>
      </c>
      <c r="N25" s="344"/>
      <c r="O25" s="345"/>
      <c r="P25" s="159"/>
      <c r="Q25" s="156"/>
      <c r="R25" s="457"/>
      <c r="S25" s="457"/>
      <c r="T25" s="457"/>
      <c r="U25" s="458"/>
      <c r="V25" s="173"/>
      <c r="W25" s="363" t="s">
        <v>389</v>
      </c>
      <c r="X25" s="364"/>
      <c r="Y25" s="364"/>
      <c r="Z25" s="365"/>
      <c r="AA25" s="582" t="s">
        <v>434</v>
      </c>
      <c r="AB25" s="583"/>
      <c r="AC25" s="585" t="s">
        <v>496</v>
      </c>
      <c r="AD25" s="583"/>
      <c r="AE25" s="585" t="s">
        <v>496</v>
      </c>
      <c r="AF25" s="591"/>
      <c r="AG25" s="582" t="s">
        <v>496</v>
      </c>
      <c r="AH25" s="583"/>
      <c r="AI25" s="585" t="s">
        <v>496</v>
      </c>
      <c r="AJ25" s="583"/>
      <c r="AK25" s="585" t="s">
        <v>496</v>
      </c>
      <c r="AL25" s="591"/>
      <c r="AM25" s="211"/>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row>
    <row r="26" spans="1:122" s="4" customFormat="1" ht="13.5" customHeight="1">
      <c r="A26" s="148">
        <f>IF(Home!C22="","",Home!C22)</f>
      </c>
      <c r="B26" s="528">
        <f>IF(Home!E22="","",Home!E22)</f>
      </c>
      <c r="C26" s="347">
        <f>IF(Home!F22="","",Home!F22)</f>
      </c>
      <c r="D26" s="270"/>
      <c r="E26" s="275">
        <f>IF(Home!F22="","",Home!F22)</f>
      </c>
      <c r="F26" s="155"/>
      <c r="G26" s="360" t="s">
        <v>496</v>
      </c>
      <c r="H26" s="361"/>
      <c r="I26" s="362"/>
      <c r="J26" s="156"/>
      <c r="K26" s="156"/>
      <c r="L26" s="169"/>
      <c r="M26" s="343" t="s">
        <v>12</v>
      </c>
      <c r="N26" s="344"/>
      <c r="O26" s="345"/>
      <c r="P26" s="159"/>
      <c r="Q26" s="156"/>
      <c r="R26" s="457"/>
      <c r="S26" s="457"/>
      <c r="T26" s="457"/>
      <c r="U26" s="458"/>
      <c r="V26" s="173"/>
      <c r="W26" s="560" t="s">
        <v>390</v>
      </c>
      <c r="X26" s="561"/>
      <c r="Y26" s="561"/>
      <c r="Z26" s="562"/>
      <c r="AA26" s="586" t="s">
        <v>496</v>
      </c>
      <c r="AB26" s="581"/>
      <c r="AC26" s="580" t="s">
        <v>496</v>
      </c>
      <c r="AD26" s="581"/>
      <c r="AE26" s="580" t="s">
        <v>496</v>
      </c>
      <c r="AF26" s="587"/>
      <c r="AG26" s="586" t="s">
        <v>496</v>
      </c>
      <c r="AH26" s="581"/>
      <c r="AI26" s="580" t="s">
        <v>496</v>
      </c>
      <c r="AJ26" s="581"/>
      <c r="AK26" s="580" t="s">
        <v>496</v>
      </c>
      <c r="AL26" s="587"/>
      <c r="AM26" s="212"/>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row>
    <row r="27" spans="1:122" s="4" customFormat="1" ht="13.5" customHeight="1">
      <c r="A27" s="149">
        <f>IF(Home!C23="","",Home!C23)</f>
      </c>
      <c r="B27" s="526">
        <f>IF(Home!E23="","",Home!E23)</f>
      </c>
      <c r="C27" s="342">
        <f>IF(Home!F23="","",Home!F23)</f>
      </c>
      <c r="D27" s="268"/>
      <c r="E27" s="158">
        <f>IF(Home!F23="","",Home!F23)</f>
      </c>
      <c r="F27" s="155"/>
      <c r="G27" s="360" t="s">
        <v>496</v>
      </c>
      <c r="H27" s="361"/>
      <c r="I27" s="362"/>
      <c r="J27" s="156"/>
      <c r="K27" s="156"/>
      <c r="L27" s="169"/>
      <c r="M27" s="343" t="s">
        <v>12</v>
      </c>
      <c r="N27" s="344"/>
      <c r="O27" s="345"/>
      <c r="P27" s="159"/>
      <c r="Q27" s="156"/>
      <c r="R27" s="457"/>
      <c r="S27" s="457"/>
      <c r="T27" s="457"/>
      <c r="U27" s="458"/>
      <c r="V27" s="173"/>
      <c r="W27" s="309" t="s">
        <v>391</v>
      </c>
      <c r="X27" s="298"/>
      <c r="Y27" s="298"/>
      <c r="Z27" s="299"/>
      <c r="AA27" s="550">
        <f>SUM(AA23:AB26)</f>
        <v>0</v>
      </c>
      <c r="AB27" s="355"/>
      <c r="AC27" s="355">
        <f>SUM(AC23:AD26)</f>
        <v>0</v>
      </c>
      <c r="AD27" s="355"/>
      <c r="AE27" s="355">
        <f>SUM(AE23:AF26)</f>
        <v>0</v>
      </c>
      <c r="AF27" s="549"/>
      <c r="AG27" s="593">
        <f>SUM(AG23:AH26)</f>
        <v>0</v>
      </c>
      <c r="AH27" s="355"/>
      <c r="AI27" s="355">
        <f>SUM(AI23:AJ26)</f>
        <v>0</v>
      </c>
      <c r="AJ27" s="355"/>
      <c r="AK27" s="355">
        <f>SUM(AK23:AL26)</f>
        <v>0</v>
      </c>
      <c r="AL27" s="549"/>
      <c r="AM27" s="213"/>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row>
    <row r="28" spans="1:122" s="4" customFormat="1" ht="13.5" customHeight="1">
      <c r="A28" s="149">
        <f>IF(Home!C24="","",Home!C24)</f>
      </c>
      <c r="B28" s="526">
        <f>IF(Home!E24="","",Home!E24)</f>
      </c>
      <c r="C28" s="342">
        <f>IF(Home!F24="","",Home!F24)</f>
      </c>
      <c r="D28" s="268"/>
      <c r="E28" s="158">
        <f>IF(Home!F24="","",Home!F24)</f>
      </c>
      <c r="F28" s="155"/>
      <c r="G28" s="360" t="s">
        <v>496</v>
      </c>
      <c r="H28" s="361"/>
      <c r="I28" s="362"/>
      <c r="J28" s="156"/>
      <c r="K28" s="156"/>
      <c r="L28" s="169"/>
      <c r="M28" s="343" t="s">
        <v>12</v>
      </c>
      <c r="N28" s="344"/>
      <c r="O28" s="345"/>
      <c r="P28" s="159"/>
      <c r="Q28" s="156"/>
      <c r="R28" s="457"/>
      <c r="S28" s="457"/>
      <c r="T28" s="457"/>
      <c r="U28" s="458"/>
      <c r="V28" s="173"/>
      <c r="W28" s="523" t="s">
        <v>403</v>
      </c>
      <c r="X28" s="523"/>
      <c r="Y28" s="523"/>
      <c r="Z28" s="523"/>
      <c r="AA28" s="523"/>
      <c r="AB28" s="523"/>
      <c r="AC28" s="523"/>
      <c r="AD28" s="523"/>
      <c r="AE28" s="523"/>
      <c r="AF28" s="523"/>
      <c r="AG28" s="523"/>
      <c r="AH28" s="523"/>
      <c r="AI28" s="523"/>
      <c r="AJ28" s="523"/>
      <c r="AK28" s="523"/>
      <c r="AL28" s="523"/>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row>
    <row r="29" spans="1:122" s="4" customFormat="1" ht="13.5" customHeight="1">
      <c r="A29" s="149">
        <f>IF(Home!C25="","",Home!C25)</f>
      </c>
      <c r="B29" s="526">
        <f>IF(Home!E25="","",Home!E25)</f>
      </c>
      <c r="C29" s="342">
        <f>IF(Home!F25="","",Home!F25)</f>
      </c>
      <c r="D29" s="268"/>
      <c r="E29" s="158">
        <f>IF(Home!F25="","",Home!F25)</f>
      </c>
      <c r="F29" s="155"/>
      <c r="G29" s="360" t="s">
        <v>496</v>
      </c>
      <c r="H29" s="361"/>
      <c r="I29" s="362"/>
      <c r="J29" s="156"/>
      <c r="K29" s="156"/>
      <c r="L29" s="169"/>
      <c r="M29" s="343" t="s">
        <v>12</v>
      </c>
      <c r="N29" s="344"/>
      <c r="O29" s="345"/>
      <c r="P29" s="159"/>
      <c r="Q29" s="156"/>
      <c r="R29" s="457"/>
      <c r="S29" s="457"/>
      <c r="T29" s="457"/>
      <c r="U29" s="458"/>
      <c r="V29" s="173"/>
      <c r="W29" s="551" t="s">
        <v>517</v>
      </c>
      <c r="X29" s="552"/>
      <c r="Y29" s="552"/>
      <c r="Z29" s="553"/>
      <c r="AA29" s="610" t="s">
        <v>401</v>
      </c>
      <c r="AB29" s="611"/>
      <c r="AC29" s="611"/>
      <c r="AD29" s="611"/>
      <c r="AE29" s="551" t="s">
        <v>518</v>
      </c>
      <c r="AF29" s="552"/>
      <c r="AG29" s="552"/>
      <c r="AH29" s="553"/>
      <c r="AI29" s="610" t="s">
        <v>12</v>
      </c>
      <c r="AJ29" s="611"/>
      <c r="AK29" s="611"/>
      <c r="AL29" s="612"/>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row>
    <row r="30" spans="1:122" s="4" customFormat="1" ht="13.5" customHeight="1">
      <c r="A30" s="150">
        <f>IF(Home!C26="","",Home!C26)</f>
      </c>
      <c r="B30" s="527">
        <f>IF(Home!E26="","",Home!E26)</f>
      </c>
      <c r="C30" s="431">
        <f>IF(Home!F26="","",Home!F26)</f>
      </c>
      <c r="D30" s="269"/>
      <c r="E30" s="274">
        <f>IF(Home!F26="","",Home!F26)</f>
      </c>
      <c r="F30" s="155"/>
      <c r="G30" s="360" t="s">
        <v>496</v>
      </c>
      <c r="H30" s="361"/>
      <c r="I30" s="362"/>
      <c r="J30" s="156"/>
      <c r="K30" s="156"/>
      <c r="L30" s="169"/>
      <c r="M30" s="343" t="s">
        <v>12</v>
      </c>
      <c r="N30" s="344"/>
      <c r="O30" s="345"/>
      <c r="P30" s="159"/>
      <c r="Q30" s="156"/>
      <c r="R30" s="457"/>
      <c r="S30" s="457"/>
      <c r="T30" s="457"/>
      <c r="U30" s="458"/>
      <c r="V30" s="124"/>
      <c r="W30" s="307" t="s">
        <v>11</v>
      </c>
      <c r="X30" s="307"/>
      <c r="Y30" s="307"/>
      <c r="Z30" s="307"/>
      <c r="AA30" s="307"/>
      <c r="AB30" s="307"/>
      <c r="AC30" s="307"/>
      <c r="AD30" s="307"/>
      <c r="AE30" s="307"/>
      <c r="AF30" s="307"/>
      <c r="AG30" s="307"/>
      <c r="AH30" s="307"/>
      <c r="AI30" s="308"/>
      <c r="AJ30" s="308"/>
      <c r="AK30" s="308"/>
      <c r="AL30" s="308"/>
      <c r="AM30" s="214"/>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row>
    <row r="31" spans="1:122" s="4" customFormat="1" ht="13.5" customHeight="1">
      <c r="A31" s="146">
        <f>IF(Home!C27="","",Home!C27)</f>
      </c>
      <c r="B31" s="528">
        <f>IF(Home!E27="","",Home!E27)</f>
      </c>
      <c r="C31" s="347">
        <f>IF(Home!F27="","",Home!F27)</f>
      </c>
      <c r="D31" s="270"/>
      <c r="E31" s="154">
        <f>IF(Home!F27="","",Home!F27)</f>
      </c>
      <c r="F31" s="155"/>
      <c r="G31" s="360" t="s">
        <v>496</v>
      </c>
      <c r="H31" s="361"/>
      <c r="I31" s="362"/>
      <c r="J31" s="156"/>
      <c r="K31" s="156"/>
      <c r="L31" s="169"/>
      <c r="M31" s="343" t="s">
        <v>28</v>
      </c>
      <c r="N31" s="344"/>
      <c r="O31" s="345"/>
      <c r="P31" s="159"/>
      <c r="Q31" s="156"/>
      <c r="R31" s="457"/>
      <c r="S31" s="457"/>
      <c r="T31" s="457"/>
      <c r="U31" s="458"/>
      <c r="V31" s="173"/>
      <c r="W31" s="309" t="s">
        <v>392</v>
      </c>
      <c r="X31" s="310"/>
      <c r="Y31" s="297" t="s">
        <v>393</v>
      </c>
      <c r="Z31" s="298"/>
      <c r="AA31" s="309" t="s">
        <v>394</v>
      </c>
      <c r="AB31" s="310"/>
      <c r="AC31" s="297" t="s">
        <v>395</v>
      </c>
      <c r="AD31" s="299"/>
      <c r="AE31" s="298" t="s">
        <v>396</v>
      </c>
      <c r="AF31" s="298"/>
      <c r="AG31" s="298"/>
      <c r="AH31" s="299"/>
      <c r="AI31" s="186"/>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row>
    <row r="32" spans="1:122" s="4" customFormat="1" ht="13.5" customHeight="1">
      <c r="A32" s="149">
        <f>IF(Home!C28="","",Home!C28)</f>
      </c>
      <c r="B32" s="526">
        <f>IF(Home!E28="","",Home!E28)</f>
      </c>
      <c r="C32" s="342">
        <f>IF(Home!F28="","",Home!F28)</f>
      </c>
      <c r="D32" s="268"/>
      <c r="E32" s="158">
        <f>IF(Home!F28="","",Home!F28)</f>
      </c>
      <c r="F32" s="155"/>
      <c r="G32" s="360" t="s">
        <v>496</v>
      </c>
      <c r="H32" s="361"/>
      <c r="I32" s="362"/>
      <c r="J32" s="156"/>
      <c r="K32" s="156"/>
      <c r="L32" s="169"/>
      <c r="M32" s="343" t="s">
        <v>28</v>
      </c>
      <c r="N32" s="344"/>
      <c r="O32" s="345"/>
      <c r="P32" s="159"/>
      <c r="Q32" s="156"/>
      <c r="R32" s="457"/>
      <c r="S32" s="457"/>
      <c r="T32" s="457"/>
      <c r="U32" s="458"/>
      <c r="V32" s="124"/>
      <c r="W32" s="524"/>
      <c r="X32" s="525"/>
      <c r="Y32" s="311"/>
      <c r="Z32" s="312"/>
      <c r="AA32" s="524"/>
      <c r="AB32" s="525"/>
      <c r="AC32" s="311"/>
      <c r="AD32" s="399"/>
      <c r="AE32" s="312" t="s">
        <v>401</v>
      </c>
      <c r="AF32" s="312"/>
      <c r="AG32" s="312"/>
      <c r="AH32" s="399"/>
      <c r="AI32" s="186"/>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row>
    <row r="33" spans="1:122" s="4" customFormat="1" ht="13.5" customHeight="1">
      <c r="A33" s="149">
        <f>IF(Home!C29="","",Home!C29)</f>
      </c>
      <c r="B33" s="526">
        <f>IF(Home!E29="","",Home!E29)</f>
      </c>
      <c r="C33" s="342">
        <f>IF(Home!F29="","",Home!F29)</f>
      </c>
      <c r="D33" s="268"/>
      <c r="E33" s="158">
        <f>IF(Home!F29="","",Home!F29)</f>
      </c>
      <c r="F33" s="155"/>
      <c r="G33" s="360" t="s">
        <v>496</v>
      </c>
      <c r="H33" s="361"/>
      <c r="I33" s="362"/>
      <c r="J33" s="156"/>
      <c r="K33" s="156"/>
      <c r="L33" s="169"/>
      <c r="M33" s="521" t="s">
        <v>28</v>
      </c>
      <c r="N33" s="522"/>
      <c r="O33" s="522"/>
      <c r="P33" s="159"/>
      <c r="Q33" s="156"/>
      <c r="R33" s="457"/>
      <c r="S33" s="457"/>
      <c r="T33" s="457"/>
      <c r="U33" s="458"/>
      <c r="V33" s="122"/>
      <c r="W33" s="295"/>
      <c r="X33" s="296"/>
      <c r="Y33" s="300"/>
      <c r="Z33" s="306"/>
      <c r="AA33" s="295"/>
      <c r="AB33" s="296"/>
      <c r="AC33" s="300"/>
      <c r="AD33" s="301"/>
      <c r="AE33" s="306" t="s">
        <v>401</v>
      </c>
      <c r="AF33" s="306"/>
      <c r="AG33" s="306"/>
      <c r="AH33" s="301"/>
      <c r="AI33" s="186"/>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row>
    <row r="34" spans="1:122" s="4" customFormat="1" ht="13.5" customHeight="1">
      <c r="A34" s="149">
        <f>IF(Home!C30="","",Home!C30)</f>
      </c>
      <c r="B34" s="526">
        <f>IF(Home!E30="","",Home!E30)</f>
      </c>
      <c r="C34" s="342">
        <f>IF(Home!F30="","",Home!F30)</f>
      </c>
      <c r="D34" s="268"/>
      <c r="E34" s="158">
        <f>IF(Home!F30="","",Home!F30)</f>
      </c>
      <c r="F34" s="155"/>
      <c r="G34" s="360" t="s">
        <v>496</v>
      </c>
      <c r="H34" s="361"/>
      <c r="I34" s="362"/>
      <c r="J34" s="156"/>
      <c r="K34" s="156"/>
      <c r="L34" s="169"/>
      <c r="M34" s="521" t="s">
        <v>28</v>
      </c>
      <c r="N34" s="522"/>
      <c r="O34" s="522"/>
      <c r="P34" s="159"/>
      <c r="Q34" s="156"/>
      <c r="R34" s="457"/>
      <c r="S34" s="457"/>
      <c r="T34" s="457"/>
      <c r="U34" s="458"/>
      <c r="V34" s="124"/>
      <c r="W34" s="291"/>
      <c r="X34" s="292"/>
      <c r="Y34" s="293"/>
      <c r="Z34" s="313"/>
      <c r="AA34" s="291"/>
      <c r="AB34" s="292"/>
      <c r="AC34" s="293"/>
      <c r="AD34" s="294"/>
      <c r="AE34" s="313" t="s">
        <v>401</v>
      </c>
      <c r="AF34" s="313"/>
      <c r="AG34" s="313"/>
      <c r="AH34" s="294"/>
      <c r="AI34" s="186"/>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row>
    <row r="35" spans="1:122" s="4" customFormat="1" ht="13.5" customHeight="1">
      <c r="A35" s="150">
        <f>IF(Home!C31="","",Home!C31)</f>
      </c>
      <c r="B35" s="527">
        <f>IF(Home!E31="","",Home!E31)</f>
      </c>
      <c r="C35" s="431">
        <f>IF(Home!F31="","",Home!F31)</f>
      </c>
      <c r="D35" s="269"/>
      <c r="E35" s="273">
        <f>IF(Home!F31="","",Home!F31)</f>
      </c>
      <c r="F35" s="155"/>
      <c r="G35" s="360" t="s">
        <v>496</v>
      </c>
      <c r="H35" s="361"/>
      <c r="I35" s="362"/>
      <c r="J35" s="156"/>
      <c r="K35" s="156"/>
      <c r="L35" s="169"/>
      <c r="M35" s="444" t="s">
        <v>28</v>
      </c>
      <c r="N35" s="445"/>
      <c r="O35" s="445"/>
      <c r="P35" s="161"/>
      <c r="Q35" s="160"/>
      <c r="R35" s="554"/>
      <c r="S35" s="554"/>
      <c r="T35" s="554"/>
      <c r="U35" s="555"/>
      <c r="V35" s="124"/>
      <c r="W35" s="309" t="s">
        <v>392</v>
      </c>
      <c r="X35" s="310"/>
      <c r="Y35" s="297" t="s">
        <v>393</v>
      </c>
      <c r="Z35" s="298"/>
      <c r="AA35" s="309" t="s">
        <v>394</v>
      </c>
      <c r="AB35" s="310"/>
      <c r="AC35" s="297" t="s">
        <v>395</v>
      </c>
      <c r="AD35" s="299"/>
      <c r="AE35" s="298" t="s">
        <v>396</v>
      </c>
      <c r="AF35" s="298"/>
      <c r="AG35" s="298"/>
      <c r="AH35" s="299"/>
      <c r="AI35" s="186"/>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row>
    <row r="36" spans="1:122" s="4" customFormat="1" ht="13.5" customHeight="1">
      <c r="A36" s="472" t="s">
        <v>383</v>
      </c>
      <c r="B36" s="542"/>
      <c r="C36" s="545">
        <f>IF(Visitor!D1="","",Visitor!D1)</f>
      </c>
      <c r="D36" s="546"/>
      <c r="E36" s="546"/>
      <c r="F36" s="517" t="s">
        <v>16</v>
      </c>
      <c r="G36" s="518"/>
      <c r="H36" s="518"/>
      <c r="I36" s="518"/>
      <c r="J36" s="518"/>
      <c r="K36" s="518"/>
      <c r="L36" s="518"/>
      <c r="M36" s="517" t="s">
        <v>215</v>
      </c>
      <c r="N36" s="518"/>
      <c r="O36" s="518"/>
      <c r="P36" s="518"/>
      <c r="Q36" s="518"/>
      <c r="R36" s="518"/>
      <c r="S36" s="518"/>
      <c r="T36" s="518"/>
      <c r="U36" s="518"/>
      <c r="V36" s="124"/>
      <c r="W36" s="295"/>
      <c r="X36" s="296"/>
      <c r="Y36" s="300"/>
      <c r="Z36" s="306"/>
      <c r="AA36" s="295"/>
      <c r="AB36" s="296"/>
      <c r="AC36" s="300"/>
      <c r="AD36" s="301"/>
      <c r="AE36" s="306" t="s">
        <v>401</v>
      </c>
      <c r="AF36" s="306"/>
      <c r="AG36" s="306"/>
      <c r="AH36" s="301"/>
      <c r="AI36" s="186"/>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row>
    <row r="37" spans="1:122" s="4" customFormat="1" ht="13.5" customHeight="1">
      <c r="A37" s="543"/>
      <c r="B37" s="544"/>
      <c r="C37" s="547"/>
      <c r="D37" s="548"/>
      <c r="E37" s="548"/>
      <c r="F37" s="529"/>
      <c r="G37" s="530"/>
      <c r="H37" s="530"/>
      <c r="I37" s="530"/>
      <c r="J37" s="530"/>
      <c r="K37" s="530"/>
      <c r="L37" s="530"/>
      <c r="M37" s="519"/>
      <c r="N37" s="520"/>
      <c r="O37" s="520"/>
      <c r="P37" s="520"/>
      <c r="Q37" s="520"/>
      <c r="R37" s="520"/>
      <c r="S37" s="520"/>
      <c r="T37" s="520"/>
      <c r="U37" s="520"/>
      <c r="V37" s="124"/>
      <c r="W37" s="291"/>
      <c r="X37" s="292"/>
      <c r="Y37" s="293"/>
      <c r="Z37" s="313"/>
      <c r="AA37" s="291"/>
      <c r="AB37" s="292"/>
      <c r="AC37" s="293"/>
      <c r="AD37" s="294"/>
      <c r="AE37" s="313" t="s">
        <v>401</v>
      </c>
      <c r="AF37" s="313"/>
      <c r="AG37" s="313"/>
      <c r="AH37" s="294"/>
      <c r="AI37" s="186"/>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row>
    <row r="38" spans="1:122" s="4" customFormat="1" ht="13.5" customHeight="1">
      <c r="A38" s="259" t="s">
        <v>18</v>
      </c>
      <c r="B38" s="478" t="s">
        <v>214</v>
      </c>
      <c r="C38" s="486"/>
      <c r="D38" s="486"/>
      <c r="E38" s="260" t="s">
        <v>488</v>
      </c>
      <c r="F38" s="259" t="s">
        <v>20</v>
      </c>
      <c r="G38" s="460" t="s">
        <v>21</v>
      </c>
      <c r="H38" s="460"/>
      <c r="I38" s="460"/>
      <c r="J38" s="260" t="s">
        <v>22</v>
      </c>
      <c r="K38" s="260" t="s">
        <v>23</v>
      </c>
      <c r="L38" s="260" t="s">
        <v>24</v>
      </c>
      <c r="M38" s="459" t="s">
        <v>21</v>
      </c>
      <c r="N38" s="460"/>
      <c r="O38" s="460"/>
      <c r="P38" s="260" t="s">
        <v>489</v>
      </c>
      <c r="Q38" s="260" t="s">
        <v>25</v>
      </c>
      <c r="R38" s="460" t="s">
        <v>26</v>
      </c>
      <c r="S38" s="460"/>
      <c r="T38" s="460"/>
      <c r="U38" s="460"/>
      <c r="V38" s="124"/>
      <c r="W38" s="295"/>
      <c r="X38" s="296"/>
      <c r="Y38" s="300"/>
      <c r="Z38" s="306"/>
      <c r="AA38" s="295"/>
      <c r="AB38" s="296"/>
      <c r="AC38" s="300"/>
      <c r="AD38" s="301"/>
      <c r="AE38" s="306" t="s">
        <v>401</v>
      </c>
      <c r="AF38" s="306"/>
      <c r="AG38" s="306"/>
      <c r="AH38" s="301"/>
      <c r="AI38" s="186"/>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row>
    <row r="39" spans="1:122" s="4" customFormat="1" ht="13.5" customHeight="1">
      <c r="A39" s="146">
        <f>IF(Visitor!C4="","",Visitor!C4)</f>
      </c>
      <c r="B39" s="346">
        <f>IF(Visitor!E4="","",Visitor!E4)</f>
      </c>
      <c r="C39" s="347"/>
      <c r="D39" s="270"/>
      <c r="E39" s="272">
        <f>IF(Visitor!F4="","",Visitor!F4)</f>
      </c>
      <c r="F39" s="151"/>
      <c r="G39" s="463" t="s">
        <v>434</v>
      </c>
      <c r="H39" s="464"/>
      <c r="I39" s="465"/>
      <c r="J39" s="152"/>
      <c r="K39" s="152"/>
      <c r="L39" s="152"/>
      <c r="M39" s="452" t="s">
        <v>434</v>
      </c>
      <c r="N39" s="453"/>
      <c r="O39" s="454"/>
      <c r="P39" s="153"/>
      <c r="Q39" s="154"/>
      <c r="R39" s="559"/>
      <c r="S39" s="559"/>
      <c r="T39" s="559"/>
      <c r="U39" s="559"/>
      <c r="V39" s="124"/>
      <c r="W39" s="309" t="s">
        <v>392</v>
      </c>
      <c r="X39" s="310"/>
      <c r="Y39" s="297" t="s">
        <v>393</v>
      </c>
      <c r="Z39" s="298"/>
      <c r="AA39" s="309" t="s">
        <v>394</v>
      </c>
      <c r="AB39" s="310"/>
      <c r="AC39" s="297" t="s">
        <v>395</v>
      </c>
      <c r="AD39" s="299"/>
      <c r="AE39" s="298" t="s">
        <v>396</v>
      </c>
      <c r="AF39" s="298"/>
      <c r="AG39" s="298"/>
      <c r="AH39" s="299"/>
      <c r="AI39" s="186"/>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row>
    <row r="40" spans="1:122" s="4" customFormat="1" ht="13.5" customHeight="1">
      <c r="A40" s="182">
        <f>IF(Visitor!C5="","",Visitor!C5)</f>
      </c>
      <c r="B40" s="341">
        <f>IF(Visitor!E5="","",Visitor!E5)</f>
      </c>
      <c r="C40" s="462"/>
      <c r="D40" s="268"/>
      <c r="E40" s="271">
        <f>IF(Visitor!F5="","",Visitor!F5)</f>
      </c>
      <c r="F40" s="266"/>
      <c r="G40" s="463" t="s">
        <v>434</v>
      </c>
      <c r="H40" s="464"/>
      <c r="I40" s="465"/>
      <c r="J40" s="185"/>
      <c r="K40" s="185"/>
      <c r="L40" s="184"/>
      <c r="M40" s="343" t="s">
        <v>432</v>
      </c>
      <c r="N40" s="344"/>
      <c r="O40" s="345"/>
      <c r="P40" s="153"/>
      <c r="Q40" s="154"/>
      <c r="R40" s="556"/>
      <c r="S40" s="557"/>
      <c r="T40" s="557"/>
      <c r="U40" s="558"/>
      <c r="V40" s="124"/>
      <c r="W40" s="291"/>
      <c r="X40" s="292"/>
      <c r="Y40" s="293"/>
      <c r="Z40" s="313"/>
      <c r="AA40" s="291"/>
      <c r="AB40" s="292"/>
      <c r="AC40" s="293"/>
      <c r="AD40" s="294"/>
      <c r="AE40" s="313" t="s">
        <v>401</v>
      </c>
      <c r="AF40" s="313"/>
      <c r="AG40" s="313"/>
      <c r="AH40" s="294"/>
      <c r="AI40" s="186"/>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row>
    <row r="41" spans="1:122" s="3" customFormat="1" ht="13.5" customHeight="1">
      <c r="A41" s="147">
        <f>IF(Visitor!C6="","",Visitor!C6)</f>
      </c>
      <c r="B41" s="430">
        <f>IF(Visitor!E6="","",Visitor!E6)</f>
      </c>
      <c r="C41" s="431"/>
      <c r="D41" s="269"/>
      <c r="E41" s="286">
        <f>IF(Visitor!F6="","",Visitor!F6)</f>
      </c>
      <c r="F41" s="155"/>
      <c r="G41" s="360" t="s">
        <v>524</v>
      </c>
      <c r="H41" s="361"/>
      <c r="I41" s="362"/>
      <c r="J41" s="156"/>
      <c r="K41" s="156"/>
      <c r="L41" s="156"/>
      <c r="M41" s="343" t="s">
        <v>432</v>
      </c>
      <c r="N41" s="344"/>
      <c r="O41" s="345"/>
      <c r="P41" s="157"/>
      <c r="Q41" s="158"/>
      <c r="R41" s="451"/>
      <c r="S41" s="451"/>
      <c r="T41" s="451"/>
      <c r="U41" s="451"/>
      <c r="V41" s="124"/>
      <c r="W41" s="295"/>
      <c r="X41" s="296"/>
      <c r="Y41" s="300"/>
      <c r="Z41" s="306"/>
      <c r="AA41" s="295"/>
      <c r="AB41" s="296"/>
      <c r="AC41" s="300"/>
      <c r="AD41" s="301"/>
      <c r="AE41" s="306" t="s">
        <v>401</v>
      </c>
      <c r="AF41" s="306"/>
      <c r="AG41" s="306"/>
      <c r="AH41" s="301"/>
      <c r="AI41" s="187"/>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row>
    <row r="42" spans="1:122" s="4" customFormat="1" ht="13.5" customHeight="1">
      <c r="A42" s="148">
        <f>IF(Visitor!C7="","",Visitor!C7)</f>
      </c>
      <c r="B42" s="346">
        <f>IF(Visitor!E7="","",Visitor!E7)</f>
      </c>
      <c r="C42" s="347"/>
      <c r="D42" s="270"/>
      <c r="E42" s="287">
        <f>IF(Visitor!F7="","",Visitor!F7)</f>
      </c>
      <c r="F42" s="155"/>
      <c r="G42" s="360" t="s">
        <v>434</v>
      </c>
      <c r="H42" s="361"/>
      <c r="I42" s="362"/>
      <c r="J42" s="156"/>
      <c r="K42" s="156"/>
      <c r="L42" s="156"/>
      <c r="M42" s="343" t="s">
        <v>432</v>
      </c>
      <c r="N42" s="344"/>
      <c r="O42" s="345"/>
      <c r="P42" s="157"/>
      <c r="Q42" s="158"/>
      <c r="R42" s="451"/>
      <c r="S42" s="451"/>
      <c r="T42" s="451"/>
      <c r="U42" s="451"/>
      <c r="V42" s="124"/>
      <c r="W42" s="331"/>
      <c r="X42" s="332"/>
      <c r="Y42" s="318"/>
      <c r="Z42" s="330"/>
      <c r="AA42" s="331"/>
      <c r="AB42" s="332"/>
      <c r="AC42" s="318"/>
      <c r="AD42" s="319"/>
      <c r="AE42" s="330" t="s">
        <v>401</v>
      </c>
      <c r="AF42" s="330"/>
      <c r="AG42" s="330"/>
      <c r="AH42" s="319"/>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row>
    <row r="43" spans="1:122" s="4" customFormat="1" ht="13.5" customHeight="1">
      <c r="A43" s="149">
        <f>IF(Visitor!C8="","",Visitor!C8)</f>
      </c>
      <c r="B43" s="341">
        <f>IF(Visitor!E8="","",Visitor!E8)</f>
      </c>
      <c r="C43" s="342"/>
      <c r="D43" s="268"/>
      <c r="E43" s="288">
        <f>IF(Visitor!F8="","",Visitor!F8)</f>
      </c>
      <c r="F43" s="155"/>
      <c r="G43" s="360" t="s">
        <v>434</v>
      </c>
      <c r="H43" s="361"/>
      <c r="I43" s="362"/>
      <c r="J43" s="156"/>
      <c r="K43" s="156"/>
      <c r="L43" s="156"/>
      <c r="M43" s="343" t="s">
        <v>432</v>
      </c>
      <c r="N43" s="344"/>
      <c r="O43" s="345"/>
      <c r="P43" s="157"/>
      <c r="Q43" s="158"/>
      <c r="R43" s="451"/>
      <c r="S43" s="451"/>
      <c r="T43" s="451"/>
      <c r="U43" s="451"/>
      <c r="V43" s="124"/>
      <c r="W43" s="320" t="s">
        <v>402</v>
      </c>
      <c r="X43" s="320"/>
      <c r="Y43" s="320"/>
      <c r="Z43" s="320"/>
      <c r="AA43" s="320"/>
      <c r="AB43" s="320"/>
      <c r="AC43" s="320"/>
      <c r="AD43" s="320"/>
      <c r="AE43" s="320"/>
      <c r="AF43" s="320"/>
      <c r="AG43" s="320"/>
      <c r="AH43" s="320"/>
      <c r="AI43" s="320"/>
      <c r="AJ43" s="320"/>
      <c r="AK43" s="320"/>
      <c r="AL43" s="320"/>
      <c r="AM43" s="21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row>
    <row r="44" spans="1:122" s="4" customFormat="1" ht="13.5" customHeight="1">
      <c r="A44" s="149">
        <f>IF(Visitor!C9="","",Visitor!C9)</f>
      </c>
      <c r="B44" s="341">
        <f>IF(Visitor!E9="","",Visitor!E9)</f>
      </c>
      <c r="C44" s="342"/>
      <c r="D44" s="268"/>
      <c r="E44" s="288">
        <f>IF(Visitor!F9="","",Visitor!F9)</f>
      </c>
      <c r="F44" s="155"/>
      <c r="G44" s="360" t="s">
        <v>434</v>
      </c>
      <c r="H44" s="361"/>
      <c r="I44" s="362"/>
      <c r="J44" s="156"/>
      <c r="K44" s="156"/>
      <c r="L44" s="156"/>
      <c r="M44" s="343" t="s">
        <v>12</v>
      </c>
      <c r="N44" s="344"/>
      <c r="O44" s="345"/>
      <c r="P44" s="157"/>
      <c r="Q44" s="158"/>
      <c r="R44" s="451"/>
      <c r="S44" s="451"/>
      <c r="T44" s="451"/>
      <c r="U44" s="451"/>
      <c r="V44" s="124"/>
      <c r="W44" s="327" t="s">
        <v>399</v>
      </c>
      <c r="X44" s="328"/>
      <c r="Y44" s="328"/>
      <c r="Z44" s="328"/>
      <c r="AA44" s="328"/>
      <c r="AB44" s="328"/>
      <c r="AC44" s="329"/>
      <c r="AD44" s="321"/>
      <c r="AE44" s="322"/>
      <c r="AF44" s="322"/>
      <c r="AG44" s="322"/>
      <c r="AH44" s="322"/>
      <c r="AI44" s="322"/>
      <c r="AJ44" s="322"/>
      <c r="AK44" s="322"/>
      <c r="AL44" s="323"/>
      <c r="AM44" s="216"/>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row>
    <row r="45" spans="1:122" s="4" customFormat="1" ht="13.5" customHeight="1">
      <c r="A45" s="149">
        <f>IF(Visitor!C10="","",Visitor!C10)</f>
      </c>
      <c r="B45" s="341">
        <f>IF(Visitor!E10="","",Visitor!E10)</f>
      </c>
      <c r="C45" s="342"/>
      <c r="D45" s="268"/>
      <c r="E45" s="288">
        <f>IF(Visitor!F10="","",Visitor!F10)</f>
      </c>
      <c r="F45" s="155"/>
      <c r="G45" s="360" t="s">
        <v>434</v>
      </c>
      <c r="H45" s="361"/>
      <c r="I45" s="362"/>
      <c r="J45" s="156"/>
      <c r="K45" s="156"/>
      <c r="L45" s="156"/>
      <c r="M45" s="343" t="s">
        <v>12</v>
      </c>
      <c r="N45" s="344"/>
      <c r="O45" s="345"/>
      <c r="P45" s="157"/>
      <c r="Q45" s="158"/>
      <c r="R45" s="451"/>
      <c r="S45" s="451"/>
      <c r="T45" s="451"/>
      <c r="U45" s="451"/>
      <c r="V45" s="124"/>
      <c r="W45" s="336" t="s">
        <v>400</v>
      </c>
      <c r="X45" s="337"/>
      <c r="Y45" s="337"/>
      <c r="Z45" s="337"/>
      <c r="AA45" s="337"/>
      <c r="AB45" s="337"/>
      <c r="AC45" s="338"/>
      <c r="AD45" s="333"/>
      <c r="AE45" s="334"/>
      <c r="AF45" s="334"/>
      <c r="AG45" s="334"/>
      <c r="AH45" s="334"/>
      <c r="AI45" s="334"/>
      <c r="AJ45" s="334"/>
      <c r="AK45" s="334"/>
      <c r="AL45" s="335"/>
      <c r="AM45" s="216"/>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row>
    <row r="46" spans="1:122" s="4" customFormat="1" ht="13.5" customHeight="1">
      <c r="A46" s="150">
        <f>IF(Visitor!C11="","",Visitor!C11)</f>
      </c>
      <c r="B46" s="430">
        <f>IF(Visitor!E11="","",Visitor!E11)</f>
      </c>
      <c r="C46" s="431"/>
      <c r="D46" s="269"/>
      <c r="E46" s="289">
        <f>IF(Visitor!F11="","",Visitor!F11)</f>
      </c>
      <c r="F46" s="155"/>
      <c r="G46" s="360" t="s">
        <v>524</v>
      </c>
      <c r="H46" s="361"/>
      <c r="I46" s="362"/>
      <c r="J46" s="156"/>
      <c r="K46" s="156"/>
      <c r="L46" s="156"/>
      <c r="M46" s="343" t="s">
        <v>12</v>
      </c>
      <c r="N46" s="344"/>
      <c r="O46" s="345"/>
      <c r="P46" s="157"/>
      <c r="Q46" s="158"/>
      <c r="R46" s="451"/>
      <c r="S46" s="451"/>
      <c r="T46" s="451"/>
      <c r="U46" s="451"/>
      <c r="V46" s="124"/>
      <c r="W46" s="348" t="s">
        <v>409</v>
      </c>
      <c r="X46" s="348"/>
      <c r="Y46" s="348"/>
      <c r="Z46" s="348"/>
      <c r="AA46" s="348"/>
      <c r="AB46" s="348"/>
      <c r="AC46" s="348"/>
      <c r="AD46" s="348"/>
      <c r="AE46" s="348"/>
      <c r="AF46" s="348"/>
      <c r="AG46" s="348"/>
      <c r="AH46" s="348"/>
      <c r="AI46" s="348"/>
      <c r="AJ46" s="348"/>
      <c r="AK46" s="348"/>
      <c r="AL46" s="348"/>
      <c r="AM46" s="21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row>
    <row r="47" spans="1:122" s="4" customFormat="1" ht="13.5" customHeight="1">
      <c r="A47" s="146">
        <f>IF(Visitor!C12="","",Visitor!C12)</f>
      </c>
      <c r="B47" s="346">
        <f>IF(Visitor!E12="","",Visitor!E12)</f>
      </c>
      <c r="C47" s="347"/>
      <c r="D47" s="270"/>
      <c r="E47" s="290">
        <f>IF(Visitor!F12="","",Visitor!F12)</f>
      </c>
      <c r="F47" s="155"/>
      <c r="G47" s="360" t="s">
        <v>519</v>
      </c>
      <c r="H47" s="361"/>
      <c r="I47" s="362"/>
      <c r="J47" s="156"/>
      <c r="K47" s="156"/>
      <c r="L47" s="156"/>
      <c r="M47" s="343" t="s">
        <v>12</v>
      </c>
      <c r="N47" s="344"/>
      <c r="O47" s="345"/>
      <c r="P47" s="157"/>
      <c r="Q47" s="158"/>
      <c r="R47" s="451"/>
      <c r="S47" s="451"/>
      <c r="T47" s="451"/>
      <c r="U47" s="451"/>
      <c r="V47" s="124"/>
      <c r="W47" s="327" t="s">
        <v>407</v>
      </c>
      <c r="X47" s="328"/>
      <c r="Y47" s="328"/>
      <c r="Z47" s="328"/>
      <c r="AA47" s="328"/>
      <c r="AB47" s="328"/>
      <c r="AC47" s="329"/>
      <c r="AD47" s="324"/>
      <c r="AE47" s="325"/>
      <c r="AF47" s="325"/>
      <c r="AG47" s="325"/>
      <c r="AH47" s="325"/>
      <c r="AI47" s="325"/>
      <c r="AJ47" s="325"/>
      <c r="AK47" s="325"/>
      <c r="AL47" s="326"/>
      <c r="AM47" s="217"/>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row>
    <row r="48" spans="1:122" s="4" customFormat="1" ht="13.5" customHeight="1">
      <c r="A48" s="149">
        <f>IF(Visitor!C13="","",Visitor!C13)</f>
      </c>
      <c r="B48" s="341">
        <f>IF(Visitor!E13="","",Visitor!E13)</f>
      </c>
      <c r="C48" s="342"/>
      <c r="D48" s="268"/>
      <c r="E48" s="288">
        <f>IF(Visitor!F13="","",Visitor!F13)</f>
      </c>
      <c r="F48" s="155"/>
      <c r="G48" s="360" t="s">
        <v>434</v>
      </c>
      <c r="H48" s="361"/>
      <c r="I48" s="362"/>
      <c r="J48" s="156"/>
      <c r="K48" s="156"/>
      <c r="L48" s="156"/>
      <c r="M48" s="343" t="s">
        <v>12</v>
      </c>
      <c r="N48" s="344"/>
      <c r="O48" s="345"/>
      <c r="P48" s="157"/>
      <c r="Q48" s="158"/>
      <c r="R48" s="451"/>
      <c r="S48" s="451"/>
      <c r="T48" s="451"/>
      <c r="U48" s="451"/>
      <c r="V48" s="124"/>
      <c r="W48" s="315" t="s">
        <v>406</v>
      </c>
      <c r="X48" s="316"/>
      <c r="Y48" s="316"/>
      <c r="Z48" s="316"/>
      <c r="AA48" s="316"/>
      <c r="AB48" s="316"/>
      <c r="AC48" s="317"/>
      <c r="AD48" s="420"/>
      <c r="AE48" s="421"/>
      <c r="AF48" s="421"/>
      <c r="AG48" s="421"/>
      <c r="AH48" s="421"/>
      <c r="AI48" s="421"/>
      <c r="AJ48" s="421"/>
      <c r="AK48" s="421"/>
      <c r="AL48" s="422"/>
      <c r="AM48" s="217"/>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row>
    <row r="49" spans="1:122" s="4" customFormat="1" ht="13.5" customHeight="1">
      <c r="A49" s="149">
        <f>IF(Visitor!C14="","",Visitor!C14)</f>
      </c>
      <c r="B49" s="341">
        <f>IF(Visitor!E14="","",Visitor!E14)</f>
      </c>
      <c r="C49" s="342"/>
      <c r="D49" s="268"/>
      <c r="E49" s="288">
        <f>IF(Visitor!F14="","",Visitor!F14)</f>
      </c>
      <c r="F49" s="155"/>
      <c r="G49" s="360" t="s">
        <v>434</v>
      </c>
      <c r="H49" s="361"/>
      <c r="I49" s="362"/>
      <c r="J49" s="156"/>
      <c r="K49" s="156"/>
      <c r="L49" s="156"/>
      <c r="M49" s="343" t="s">
        <v>12</v>
      </c>
      <c r="N49" s="344"/>
      <c r="O49" s="345"/>
      <c r="P49" s="159"/>
      <c r="Q49" s="156"/>
      <c r="R49" s="339"/>
      <c r="S49" s="339"/>
      <c r="T49" s="339"/>
      <c r="U49" s="339"/>
      <c r="V49" s="124"/>
      <c r="W49" s="315" t="s">
        <v>497</v>
      </c>
      <c r="X49" s="316"/>
      <c r="Y49" s="316"/>
      <c r="Z49" s="316"/>
      <c r="AA49" s="316"/>
      <c r="AB49" s="316"/>
      <c r="AC49" s="317"/>
      <c r="AD49" s="420"/>
      <c r="AE49" s="421"/>
      <c r="AF49" s="421"/>
      <c r="AG49" s="421"/>
      <c r="AH49" s="421"/>
      <c r="AI49" s="421"/>
      <c r="AJ49" s="421"/>
      <c r="AK49" s="421"/>
      <c r="AL49" s="422"/>
      <c r="AM49" s="217"/>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row>
    <row r="50" spans="1:122" s="4" customFormat="1" ht="13.5" customHeight="1">
      <c r="A50" s="149">
        <f>IF(Visitor!C15="","",Visitor!C15)</f>
      </c>
      <c r="B50" s="341">
        <f>IF(Visitor!E15="","",Visitor!E15)</f>
      </c>
      <c r="C50" s="342"/>
      <c r="D50" s="268"/>
      <c r="E50" s="288">
        <f>IF(Visitor!F15="","",Visitor!F15)</f>
      </c>
      <c r="F50" s="155"/>
      <c r="G50" s="360" t="s">
        <v>434</v>
      </c>
      <c r="H50" s="361"/>
      <c r="I50" s="362"/>
      <c r="J50" s="156"/>
      <c r="K50" s="156"/>
      <c r="L50" s="156"/>
      <c r="M50" s="343" t="s">
        <v>12</v>
      </c>
      <c r="N50" s="344"/>
      <c r="O50" s="345"/>
      <c r="P50" s="159"/>
      <c r="Q50" s="156"/>
      <c r="R50" s="339"/>
      <c r="S50" s="339"/>
      <c r="T50" s="339"/>
      <c r="U50" s="339"/>
      <c r="V50" s="124"/>
      <c r="W50" s="315" t="s">
        <v>89</v>
      </c>
      <c r="X50" s="316"/>
      <c r="Y50" s="316"/>
      <c r="Z50" s="316"/>
      <c r="AA50" s="316"/>
      <c r="AB50" s="316"/>
      <c r="AC50" s="317"/>
      <c r="AD50" s="420"/>
      <c r="AE50" s="421"/>
      <c r="AF50" s="421"/>
      <c r="AG50" s="421"/>
      <c r="AH50" s="421"/>
      <c r="AI50" s="421"/>
      <c r="AJ50" s="421"/>
      <c r="AK50" s="421"/>
      <c r="AL50" s="422"/>
      <c r="AM50" s="217"/>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row>
    <row r="51" spans="1:122" s="4" customFormat="1" ht="13.5" customHeight="1">
      <c r="A51" s="147">
        <f>IF(Visitor!C16="","",Visitor!C16)</f>
      </c>
      <c r="B51" s="430">
        <f>IF(Visitor!E16="","",Visitor!E16)</f>
      </c>
      <c r="C51" s="431"/>
      <c r="D51" s="269"/>
      <c r="E51" s="286">
        <f>IF(Visitor!F16="","",Visitor!F16)</f>
      </c>
      <c r="F51" s="155"/>
      <c r="G51" s="360" t="s">
        <v>434</v>
      </c>
      <c r="H51" s="361"/>
      <c r="I51" s="362"/>
      <c r="J51" s="156"/>
      <c r="K51" s="156"/>
      <c r="L51" s="156"/>
      <c r="M51" s="343" t="s">
        <v>12</v>
      </c>
      <c r="N51" s="344"/>
      <c r="O51" s="345"/>
      <c r="P51" s="159"/>
      <c r="Q51" s="156"/>
      <c r="R51" s="339"/>
      <c r="S51" s="339"/>
      <c r="T51" s="339"/>
      <c r="U51" s="339"/>
      <c r="V51" s="124"/>
      <c r="W51" s="315" t="s">
        <v>408</v>
      </c>
      <c r="X51" s="316"/>
      <c r="Y51" s="316"/>
      <c r="Z51" s="316"/>
      <c r="AA51" s="316"/>
      <c r="AB51" s="316"/>
      <c r="AC51" s="317"/>
      <c r="AD51" s="420"/>
      <c r="AE51" s="421"/>
      <c r="AF51" s="421"/>
      <c r="AG51" s="421"/>
      <c r="AH51" s="421"/>
      <c r="AI51" s="421"/>
      <c r="AJ51" s="421"/>
      <c r="AK51" s="421"/>
      <c r="AL51" s="422"/>
      <c r="AM51" s="217"/>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row>
    <row r="52" spans="1:122" s="4" customFormat="1" ht="13.5" customHeight="1">
      <c r="A52" s="148">
        <f>IF(Visitor!C17="","",Visitor!C17)</f>
      </c>
      <c r="B52" s="346">
        <f>IF(Visitor!E17="","",Visitor!E17)</f>
      </c>
      <c r="C52" s="347"/>
      <c r="D52" s="270"/>
      <c r="E52" s="287">
        <f>IF(Visitor!F17="","",Visitor!F17)</f>
      </c>
      <c r="F52" s="155"/>
      <c r="G52" s="360" t="s">
        <v>434</v>
      </c>
      <c r="H52" s="361"/>
      <c r="I52" s="362"/>
      <c r="J52" s="156"/>
      <c r="K52" s="156"/>
      <c r="L52" s="156"/>
      <c r="M52" s="343" t="s">
        <v>12</v>
      </c>
      <c r="N52" s="344"/>
      <c r="O52" s="345"/>
      <c r="P52" s="159"/>
      <c r="Q52" s="156"/>
      <c r="R52" s="339"/>
      <c r="S52" s="339"/>
      <c r="T52" s="339"/>
      <c r="U52" s="339"/>
      <c r="V52" s="124"/>
      <c r="W52" s="315" t="s">
        <v>408</v>
      </c>
      <c r="X52" s="316"/>
      <c r="Y52" s="316"/>
      <c r="Z52" s="316"/>
      <c r="AA52" s="316"/>
      <c r="AB52" s="316"/>
      <c r="AC52" s="317"/>
      <c r="AD52" s="420"/>
      <c r="AE52" s="421"/>
      <c r="AF52" s="421"/>
      <c r="AG52" s="421"/>
      <c r="AH52" s="421"/>
      <c r="AI52" s="421"/>
      <c r="AJ52" s="421"/>
      <c r="AK52" s="421"/>
      <c r="AL52" s="422"/>
      <c r="AM52" s="217"/>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row>
    <row r="53" spans="1:122" s="4" customFormat="1" ht="13.5" customHeight="1">
      <c r="A53" s="149">
        <f>IF(Visitor!C18="","",Visitor!C18)</f>
      </c>
      <c r="B53" s="341">
        <f>IF(Visitor!E18="","",Visitor!E18)</f>
      </c>
      <c r="C53" s="342"/>
      <c r="D53" s="268"/>
      <c r="E53" s="288">
        <f>IF(Visitor!F18="","",Visitor!F18)</f>
      </c>
      <c r="F53" s="155"/>
      <c r="G53" s="360" t="s">
        <v>434</v>
      </c>
      <c r="H53" s="361"/>
      <c r="I53" s="362"/>
      <c r="J53" s="156"/>
      <c r="K53" s="156"/>
      <c r="L53" s="156"/>
      <c r="M53" s="343" t="s">
        <v>12</v>
      </c>
      <c r="N53" s="344"/>
      <c r="O53" s="345"/>
      <c r="P53" s="159"/>
      <c r="Q53" s="156"/>
      <c r="R53" s="339"/>
      <c r="S53" s="339"/>
      <c r="T53" s="339"/>
      <c r="U53" s="339"/>
      <c r="V53" s="124"/>
      <c r="W53" s="315" t="s">
        <v>405</v>
      </c>
      <c r="X53" s="316"/>
      <c r="Y53" s="316"/>
      <c r="Z53" s="316"/>
      <c r="AA53" s="316"/>
      <c r="AB53" s="316"/>
      <c r="AC53" s="317"/>
      <c r="AD53" s="420"/>
      <c r="AE53" s="421"/>
      <c r="AF53" s="421"/>
      <c r="AG53" s="421"/>
      <c r="AH53" s="421"/>
      <c r="AI53" s="421"/>
      <c r="AJ53" s="421"/>
      <c r="AK53" s="421"/>
      <c r="AL53" s="422"/>
      <c r="AM53" s="217"/>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row>
    <row r="54" spans="1:122" s="4" customFormat="1" ht="13.5" customHeight="1">
      <c r="A54" s="149">
        <f>IF(Visitor!C19="","",Visitor!C19)</f>
      </c>
      <c r="B54" s="341">
        <f>IF(Visitor!E19="","",Visitor!E19)</f>
      </c>
      <c r="C54" s="342"/>
      <c r="D54" s="268"/>
      <c r="E54" s="288">
        <f>IF(Visitor!F19="","",Visitor!F19)</f>
      </c>
      <c r="F54" s="155"/>
      <c r="G54" s="360" t="s">
        <v>496</v>
      </c>
      <c r="H54" s="361"/>
      <c r="I54" s="362"/>
      <c r="J54" s="156"/>
      <c r="K54" s="156"/>
      <c r="L54" s="156"/>
      <c r="M54" s="343" t="s">
        <v>12</v>
      </c>
      <c r="N54" s="344"/>
      <c r="O54" s="345"/>
      <c r="P54" s="159"/>
      <c r="Q54" s="156"/>
      <c r="R54" s="339"/>
      <c r="S54" s="339"/>
      <c r="T54" s="339"/>
      <c r="U54" s="339"/>
      <c r="V54" s="124"/>
      <c r="W54" s="315" t="s">
        <v>405</v>
      </c>
      <c r="X54" s="316"/>
      <c r="Y54" s="316"/>
      <c r="Z54" s="316"/>
      <c r="AA54" s="316"/>
      <c r="AB54" s="316"/>
      <c r="AC54" s="317"/>
      <c r="AD54" s="420"/>
      <c r="AE54" s="421"/>
      <c r="AF54" s="421"/>
      <c r="AG54" s="421"/>
      <c r="AH54" s="421"/>
      <c r="AI54" s="421"/>
      <c r="AJ54" s="421"/>
      <c r="AK54" s="421"/>
      <c r="AL54" s="422"/>
      <c r="AM54" s="217"/>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row>
    <row r="55" spans="1:122" s="4" customFormat="1" ht="13.5" customHeight="1">
      <c r="A55" s="149">
        <f>IF(Visitor!C20="","",Visitor!C20)</f>
      </c>
      <c r="B55" s="341">
        <f>IF(Visitor!E20="","",Visitor!E20)</f>
      </c>
      <c r="C55" s="342"/>
      <c r="D55" s="268"/>
      <c r="E55" s="288">
        <f>IF(Visitor!F20="","",Visitor!F20)</f>
      </c>
      <c r="F55" s="155"/>
      <c r="G55" s="360" t="s">
        <v>496</v>
      </c>
      <c r="H55" s="361"/>
      <c r="I55" s="362"/>
      <c r="J55" s="156"/>
      <c r="K55" s="156"/>
      <c r="L55" s="156"/>
      <c r="M55" s="343" t="s">
        <v>12</v>
      </c>
      <c r="N55" s="344"/>
      <c r="O55" s="345"/>
      <c r="P55" s="159"/>
      <c r="Q55" s="156"/>
      <c r="R55" s="339"/>
      <c r="S55" s="339"/>
      <c r="T55" s="339"/>
      <c r="U55" s="339"/>
      <c r="V55" s="124"/>
      <c r="W55" s="315" t="s">
        <v>427</v>
      </c>
      <c r="X55" s="316"/>
      <c r="Y55" s="316"/>
      <c r="Z55" s="316"/>
      <c r="AA55" s="316"/>
      <c r="AB55" s="316"/>
      <c r="AC55" s="317"/>
      <c r="AD55" s="420"/>
      <c r="AE55" s="421"/>
      <c r="AF55" s="421"/>
      <c r="AG55" s="421"/>
      <c r="AH55" s="421"/>
      <c r="AI55" s="421"/>
      <c r="AJ55" s="421"/>
      <c r="AK55" s="421"/>
      <c r="AL55" s="422"/>
      <c r="AM55" s="217"/>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row>
    <row r="56" spans="1:122" s="4" customFormat="1" ht="13.5" customHeight="1">
      <c r="A56" s="150">
        <f>IF(Visitor!C21="","",Visitor!C21)</f>
      </c>
      <c r="B56" s="430">
        <f>IF(Visitor!E21="","",Visitor!E21)</f>
      </c>
      <c r="C56" s="431"/>
      <c r="D56" s="269"/>
      <c r="E56" s="289">
        <f>IF(Visitor!F21="","",Visitor!F21)</f>
      </c>
      <c r="F56" s="155"/>
      <c r="G56" s="360" t="s">
        <v>496</v>
      </c>
      <c r="H56" s="361"/>
      <c r="I56" s="362"/>
      <c r="J56" s="156"/>
      <c r="K56" s="156"/>
      <c r="L56" s="156"/>
      <c r="M56" s="343" t="s">
        <v>12</v>
      </c>
      <c r="N56" s="344"/>
      <c r="O56" s="345"/>
      <c r="P56" s="159"/>
      <c r="Q56" s="156"/>
      <c r="R56" s="339"/>
      <c r="S56" s="339"/>
      <c r="T56" s="339"/>
      <c r="U56" s="339"/>
      <c r="V56" s="124"/>
      <c r="W56" s="315" t="s">
        <v>446</v>
      </c>
      <c r="X56" s="316"/>
      <c r="Y56" s="316"/>
      <c r="Z56" s="316"/>
      <c r="AA56" s="316"/>
      <c r="AB56" s="316"/>
      <c r="AC56" s="317"/>
      <c r="AD56" s="420"/>
      <c r="AE56" s="421"/>
      <c r="AF56" s="421"/>
      <c r="AG56" s="421"/>
      <c r="AH56" s="421"/>
      <c r="AI56" s="421"/>
      <c r="AJ56" s="421"/>
      <c r="AK56" s="421"/>
      <c r="AL56" s="422"/>
      <c r="AM56" s="217"/>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row>
    <row r="57" spans="1:122" s="4" customFormat="1" ht="13.5" customHeight="1">
      <c r="A57" s="148">
        <f>IF(Visitor!C22="","",Visitor!C22)</f>
      </c>
      <c r="B57" s="346">
        <f>IF(Visitor!E22="","",Visitor!E22)</f>
      </c>
      <c r="C57" s="347"/>
      <c r="D57" s="270"/>
      <c r="E57" s="287">
        <f>IF(Visitor!F22="","",Visitor!F22)</f>
      </c>
      <c r="F57" s="155"/>
      <c r="G57" s="360" t="s">
        <v>496</v>
      </c>
      <c r="H57" s="361"/>
      <c r="I57" s="362"/>
      <c r="J57" s="156"/>
      <c r="K57" s="156"/>
      <c r="L57" s="156"/>
      <c r="M57" s="343" t="s">
        <v>382</v>
      </c>
      <c r="N57" s="344"/>
      <c r="O57" s="345"/>
      <c r="P57" s="159"/>
      <c r="Q57" s="156"/>
      <c r="R57" s="339"/>
      <c r="S57" s="339"/>
      <c r="T57" s="339"/>
      <c r="U57" s="339"/>
      <c r="V57" s="124"/>
      <c r="W57" s="336" t="s">
        <v>376</v>
      </c>
      <c r="X57" s="337"/>
      <c r="Y57" s="337"/>
      <c r="Z57" s="337"/>
      <c r="AA57" s="337"/>
      <c r="AB57" s="337"/>
      <c r="AC57" s="338"/>
      <c r="AD57" s="432"/>
      <c r="AE57" s="433"/>
      <c r="AF57" s="433"/>
      <c r="AG57" s="433"/>
      <c r="AH57" s="433"/>
      <c r="AI57" s="433"/>
      <c r="AJ57" s="433"/>
      <c r="AK57" s="433"/>
      <c r="AL57" s="434"/>
      <c r="AM57" s="217"/>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row>
    <row r="58" spans="1:122" s="4" customFormat="1" ht="13.5" customHeight="1">
      <c r="A58" s="149">
        <f>IF(Visitor!C23="","",Visitor!C23)</f>
      </c>
      <c r="B58" s="341">
        <f>IF(Visitor!E23="","",Visitor!E23)</f>
      </c>
      <c r="C58" s="342"/>
      <c r="D58" s="268"/>
      <c r="E58" s="288">
        <f>IF(Visitor!F23="","",Visitor!F23)</f>
      </c>
      <c r="F58" s="155"/>
      <c r="G58" s="360" t="s">
        <v>496</v>
      </c>
      <c r="H58" s="361"/>
      <c r="I58" s="362"/>
      <c r="J58" s="156"/>
      <c r="K58" s="156"/>
      <c r="L58" s="156"/>
      <c r="M58" s="343" t="s">
        <v>382</v>
      </c>
      <c r="N58" s="344"/>
      <c r="O58" s="345"/>
      <c r="P58" s="159"/>
      <c r="Q58" s="156"/>
      <c r="R58" s="339"/>
      <c r="S58" s="339"/>
      <c r="T58" s="339"/>
      <c r="U58" s="339"/>
      <c r="V58" s="124"/>
      <c r="W58" s="450" t="s">
        <v>411</v>
      </c>
      <c r="X58" s="450"/>
      <c r="Y58" s="450"/>
      <c r="Z58" s="450"/>
      <c r="AA58" s="450"/>
      <c r="AB58" s="450"/>
      <c r="AC58" s="450"/>
      <c r="AD58" s="450"/>
      <c r="AE58" s="450"/>
      <c r="AF58" s="450"/>
      <c r="AG58" s="450"/>
      <c r="AH58" s="450"/>
      <c r="AI58" s="450"/>
      <c r="AJ58" s="450"/>
      <c r="AK58" s="450"/>
      <c r="AL58" s="450"/>
      <c r="AM58" s="213"/>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row>
    <row r="59" spans="1:122" s="4" customFormat="1" ht="13.5" customHeight="1">
      <c r="A59" s="149">
        <f>IF(Visitor!C24="","",Visitor!C24)</f>
      </c>
      <c r="B59" s="341">
        <f>IF(Visitor!E24="","",Visitor!E24)</f>
      </c>
      <c r="C59" s="342"/>
      <c r="D59" s="268"/>
      <c r="E59" s="288">
        <f>IF(Visitor!F24="","",Visitor!F24)</f>
      </c>
      <c r="F59" s="155"/>
      <c r="G59" s="360" t="s">
        <v>496</v>
      </c>
      <c r="H59" s="361"/>
      <c r="I59" s="362"/>
      <c r="J59" s="156"/>
      <c r="K59" s="156"/>
      <c r="L59" s="156"/>
      <c r="M59" s="343" t="s">
        <v>382</v>
      </c>
      <c r="N59" s="344"/>
      <c r="O59" s="345"/>
      <c r="P59" s="159"/>
      <c r="Q59" s="156"/>
      <c r="R59" s="339"/>
      <c r="S59" s="339"/>
      <c r="T59" s="339"/>
      <c r="U59" s="339"/>
      <c r="V59" s="124"/>
      <c r="W59" s="327" t="s">
        <v>410</v>
      </c>
      <c r="X59" s="328"/>
      <c r="Y59" s="328"/>
      <c r="Z59" s="328"/>
      <c r="AA59" s="328"/>
      <c r="AB59" s="328"/>
      <c r="AC59" s="329"/>
      <c r="AD59" s="321"/>
      <c r="AE59" s="322"/>
      <c r="AF59" s="322"/>
      <c r="AG59" s="322"/>
      <c r="AH59" s="322"/>
      <c r="AI59" s="322"/>
      <c r="AJ59" s="322"/>
      <c r="AK59" s="322"/>
      <c r="AL59" s="323"/>
      <c r="AM59" s="216"/>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row>
    <row r="60" spans="1:122" s="4" customFormat="1" ht="13.5" customHeight="1">
      <c r="A60" s="149">
        <f>IF(Visitor!C25="","",Visitor!C25)</f>
      </c>
      <c r="B60" s="341">
        <f>IF(Visitor!E25="","",Visitor!E25)</f>
      </c>
      <c r="C60" s="342"/>
      <c r="D60" s="268"/>
      <c r="E60" s="288">
        <f>IF(Visitor!F25="","",Visitor!F25)</f>
      </c>
      <c r="F60" s="155"/>
      <c r="G60" s="360" t="s">
        <v>496</v>
      </c>
      <c r="H60" s="361"/>
      <c r="I60" s="362"/>
      <c r="J60" s="156"/>
      <c r="K60" s="156"/>
      <c r="L60" s="156"/>
      <c r="M60" s="343" t="s">
        <v>382</v>
      </c>
      <c r="N60" s="344"/>
      <c r="O60" s="345"/>
      <c r="P60" s="159"/>
      <c r="Q60" s="156"/>
      <c r="R60" s="339"/>
      <c r="S60" s="339"/>
      <c r="T60" s="339"/>
      <c r="U60" s="340"/>
      <c r="V60" s="124"/>
      <c r="W60" s="315" t="s">
        <v>256</v>
      </c>
      <c r="X60" s="316"/>
      <c r="Y60" s="316"/>
      <c r="Z60" s="316"/>
      <c r="AA60" s="316"/>
      <c r="AB60" s="316"/>
      <c r="AC60" s="317"/>
      <c r="AD60" s="427"/>
      <c r="AE60" s="428"/>
      <c r="AF60" s="428"/>
      <c r="AG60" s="428"/>
      <c r="AH60" s="428"/>
      <c r="AI60" s="428"/>
      <c r="AJ60" s="428"/>
      <c r="AK60" s="428"/>
      <c r="AL60" s="429"/>
      <c r="AM60" s="216"/>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row>
    <row r="61" spans="1:122" s="4" customFormat="1" ht="13.5" customHeight="1">
      <c r="A61" s="150">
        <f>IF(Visitor!C26="","",Visitor!C26)</f>
      </c>
      <c r="B61" s="430">
        <f>IF(Visitor!E26="","",Visitor!E26)</f>
      </c>
      <c r="C61" s="431"/>
      <c r="D61" s="269"/>
      <c r="E61" s="289">
        <f>IF(Visitor!F26="","",Visitor!F26)</f>
      </c>
      <c r="F61" s="155"/>
      <c r="G61" s="360" t="s">
        <v>496</v>
      </c>
      <c r="H61" s="361"/>
      <c r="I61" s="362"/>
      <c r="J61" s="156"/>
      <c r="K61" s="156"/>
      <c r="L61" s="156"/>
      <c r="M61" s="343" t="s">
        <v>382</v>
      </c>
      <c r="N61" s="344"/>
      <c r="O61" s="345"/>
      <c r="P61" s="159"/>
      <c r="Q61" s="156"/>
      <c r="R61" s="339"/>
      <c r="S61" s="339"/>
      <c r="T61" s="339"/>
      <c r="U61" s="340"/>
      <c r="V61" s="124"/>
      <c r="W61" s="315" t="s">
        <v>257</v>
      </c>
      <c r="X61" s="316"/>
      <c r="Y61" s="316"/>
      <c r="Z61" s="316"/>
      <c r="AA61" s="316"/>
      <c r="AB61" s="316"/>
      <c r="AC61" s="317"/>
      <c r="AD61" s="427"/>
      <c r="AE61" s="428"/>
      <c r="AF61" s="428"/>
      <c r="AG61" s="428"/>
      <c r="AH61" s="428"/>
      <c r="AI61" s="428"/>
      <c r="AJ61" s="428"/>
      <c r="AK61" s="428"/>
      <c r="AL61" s="429"/>
      <c r="AM61" s="216"/>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c r="DP61" s="125"/>
      <c r="DQ61" s="125"/>
      <c r="DR61" s="125"/>
    </row>
    <row r="62" spans="1:122" s="4" customFormat="1" ht="13.5" customHeight="1">
      <c r="A62" s="146">
        <f>IF(Visitor!C27="","",Visitor!C27)</f>
      </c>
      <c r="B62" s="346">
        <f>IF(Visitor!E27="","",Visitor!E27)</f>
      </c>
      <c r="C62" s="347"/>
      <c r="D62" s="270"/>
      <c r="E62" s="290">
        <f>IF(Visitor!F27="","",Visitor!F27)</f>
      </c>
      <c r="F62" s="155"/>
      <c r="G62" s="360" t="s">
        <v>496</v>
      </c>
      <c r="H62" s="361"/>
      <c r="I62" s="362"/>
      <c r="J62" s="156"/>
      <c r="K62" s="156"/>
      <c r="L62" s="156"/>
      <c r="M62" s="343" t="s">
        <v>12</v>
      </c>
      <c r="N62" s="344"/>
      <c r="O62" s="345"/>
      <c r="P62" s="159"/>
      <c r="Q62" s="156"/>
      <c r="R62" s="339"/>
      <c r="S62" s="339"/>
      <c r="T62" s="339"/>
      <c r="U62" s="340"/>
      <c r="V62" s="118"/>
      <c r="W62" s="315" t="s">
        <v>257</v>
      </c>
      <c r="X62" s="316"/>
      <c r="Y62" s="316"/>
      <c r="Z62" s="316"/>
      <c r="AA62" s="316"/>
      <c r="AB62" s="316"/>
      <c r="AC62" s="317"/>
      <c r="AD62" s="427"/>
      <c r="AE62" s="428"/>
      <c r="AF62" s="428"/>
      <c r="AG62" s="428"/>
      <c r="AH62" s="428"/>
      <c r="AI62" s="428"/>
      <c r="AJ62" s="428"/>
      <c r="AK62" s="428"/>
      <c r="AL62" s="429"/>
      <c r="AM62" s="216"/>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c r="DP62" s="125"/>
      <c r="DQ62" s="125"/>
      <c r="DR62" s="125"/>
    </row>
    <row r="63" spans="1:122" s="4" customFormat="1" ht="13.5" customHeight="1">
      <c r="A63" s="149">
        <f>IF(Visitor!C28="","",Visitor!C28)</f>
      </c>
      <c r="B63" s="341">
        <f>IF(Visitor!E28="","",Visitor!E28)</f>
      </c>
      <c r="C63" s="342"/>
      <c r="D63" s="268"/>
      <c r="E63" s="288">
        <f>IF(Visitor!F28="","",Visitor!F28)</f>
      </c>
      <c r="F63" s="155"/>
      <c r="G63" s="360" t="s">
        <v>496</v>
      </c>
      <c r="H63" s="361"/>
      <c r="I63" s="362"/>
      <c r="J63" s="156"/>
      <c r="K63" s="156"/>
      <c r="L63" s="156"/>
      <c r="M63" s="343" t="s">
        <v>12</v>
      </c>
      <c r="N63" s="344"/>
      <c r="O63" s="345"/>
      <c r="P63" s="159"/>
      <c r="Q63" s="156"/>
      <c r="R63" s="339"/>
      <c r="S63" s="339"/>
      <c r="T63" s="339"/>
      <c r="U63" s="340"/>
      <c r="V63" s="118"/>
      <c r="W63" s="435" t="s">
        <v>258</v>
      </c>
      <c r="X63" s="436"/>
      <c r="Y63" s="436"/>
      <c r="Z63" s="436"/>
      <c r="AA63" s="436"/>
      <c r="AB63" s="436"/>
      <c r="AC63" s="437"/>
      <c r="AD63" s="423"/>
      <c r="AE63" s="423"/>
      <c r="AF63" s="423"/>
      <c r="AG63" s="423"/>
      <c r="AH63" s="423"/>
      <c r="AI63" s="423"/>
      <c r="AJ63" s="423"/>
      <c r="AK63" s="423"/>
      <c r="AL63" s="424"/>
      <c r="AM63" s="217"/>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row>
    <row r="64" spans="1:122" s="4" customFormat="1" ht="13.5" customHeight="1">
      <c r="A64" s="147">
        <f>IF(Visitor!C29="","",Visitor!C29)</f>
      </c>
      <c r="B64" s="540">
        <f>IF(Visitor!E29="","",Visitor!E29)</f>
      </c>
      <c r="C64" s="541"/>
      <c r="D64" s="280"/>
      <c r="E64" s="286">
        <f>IF(Visitor!F29="","",Visitor!F29)</f>
      </c>
      <c r="F64" s="178"/>
      <c r="G64" s="607" t="s">
        <v>496</v>
      </c>
      <c r="H64" s="608"/>
      <c r="I64" s="609"/>
      <c r="J64" s="171"/>
      <c r="K64" s="171"/>
      <c r="L64" s="180"/>
      <c r="M64" s="599" t="s">
        <v>12</v>
      </c>
      <c r="N64" s="600"/>
      <c r="O64" s="601"/>
      <c r="P64" s="179"/>
      <c r="Q64" s="171"/>
      <c r="R64" s="596"/>
      <c r="S64" s="597"/>
      <c r="T64" s="597"/>
      <c r="U64" s="598"/>
      <c r="V64" s="126"/>
      <c r="W64" s="438"/>
      <c r="X64" s="439"/>
      <c r="Y64" s="439"/>
      <c r="Z64" s="439"/>
      <c r="AA64" s="439"/>
      <c r="AB64" s="439"/>
      <c r="AC64" s="440"/>
      <c r="AD64" s="425"/>
      <c r="AE64" s="425"/>
      <c r="AF64" s="425"/>
      <c r="AG64" s="425"/>
      <c r="AH64" s="425"/>
      <c r="AI64" s="425"/>
      <c r="AJ64" s="425"/>
      <c r="AK64" s="425"/>
      <c r="AL64" s="426"/>
      <c r="AM64" s="217"/>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row>
    <row r="65" spans="1:122" s="4" customFormat="1" ht="13.5" customHeight="1">
      <c r="A65" s="147">
        <f>IF(Visitor!C30="","",Visitor!C30)</f>
      </c>
      <c r="B65" s="341">
        <f>IF(Visitor!E30="","",Visitor!E30)</f>
      </c>
      <c r="C65" s="462"/>
      <c r="D65" s="268"/>
      <c r="E65" s="288">
        <f>IF(Visitor!F30="","",Visitor!F30)</f>
      </c>
      <c r="F65" s="178"/>
      <c r="G65" s="360" t="s">
        <v>496</v>
      </c>
      <c r="H65" s="361"/>
      <c r="I65" s="362"/>
      <c r="J65" s="156"/>
      <c r="K65" s="156"/>
      <c r="L65" s="156"/>
      <c r="M65" s="343" t="s">
        <v>12</v>
      </c>
      <c r="N65" s="344"/>
      <c r="O65" s="345"/>
      <c r="P65" s="159"/>
      <c r="Q65" s="156"/>
      <c r="R65" s="339"/>
      <c r="S65" s="339"/>
      <c r="T65" s="339"/>
      <c r="U65" s="340"/>
      <c r="V65" s="145"/>
      <c r="W65" s="438"/>
      <c r="X65" s="439"/>
      <c r="Y65" s="439"/>
      <c r="Z65" s="439"/>
      <c r="AA65" s="439"/>
      <c r="AB65" s="439"/>
      <c r="AC65" s="440"/>
      <c r="AD65" s="446"/>
      <c r="AE65" s="446"/>
      <c r="AF65" s="446"/>
      <c r="AG65" s="446"/>
      <c r="AH65" s="446"/>
      <c r="AI65" s="446"/>
      <c r="AJ65" s="446"/>
      <c r="AK65" s="446"/>
      <c r="AL65" s="447"/>
      <c r="AM65" s="217"/>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row>
    <row r="66" spans="1:122" s="4" customFormat="1" ht="13.5" customHeight="1">
      <c r="A66" s="150">
        <f>IF(Visitor!C31="","",Visitor!C31)</f>
      </c>
      <c r="B66" s="430">
        <f>IF(Visitor!E31="","",Visitor!E31)</f>
      </c>
      <c r="C66" s="431"/>
      <c r="D66" s="269"/>
      <c r="E66" s="289">
        <f>IF(Visitor!F31="","",Visitor!F31)</f>
      </c>
      <c r="F66" s="174"/>
      <c r="G66" s="604" t="s">
        <v>496</v>
      </c>
      <c r="H66" s="605"/>
      <c r="I66" s="606"/>
      <c r="J66" s="160"/>
      <c r="K66" s="160"/>
      <c r="L66" s="170"/>
      <c r="M66" s="444" t="s">
        <v>12</v>
      </c>
      <c r="N66" s="445"/>
      <c r="O66" s="445"/>
      <c r="P66" s="161"/>
      <c r="Q66" s="160"/>
      <c r="R66" s="602"/>
      <c r="S66" s="602"/>
      <c r="T66" s="602"/>
      <c r="U66" s="603"/>
      <c r="V66" s="145"/>
      <c r="W66" s="441"/>
      <c r="X66" s="442"/>
      <c r="Y66" s="442"/>
      <c r="Z66" s="442"/>
      <c r="AA66" s="442"/>
      <c r="AB66" s="442"/>
      <c r="AC66" s="443"/>
      <c r="AD66" s="448"/>
      <c r="AE66" s="448"/>
      <c r="AF66" s="448"/>
      <c r="AG66" s="448"/>
      <c r="AH66" s="448"/>
      <c r="AI66" s="448"/>
      <c r="AJ66" s="448"/>
      <c r="AK66" s="448"/>
      <c r="AL66" s="449"/>
      <c r="AM66" s="217"/>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row>
    <row r="67" spans="1:122" ht="10.5">
      <c r="A67" s="119"/>
      <c r="B67" s="119"/>
      <c r="C67" s="119"/>
      <c r="D67" s="119"/>
      <c r="E67" s="119"/>
      <c r="F67" s="119"/>
      <c r="G67" s="119"/>
      <c r="H67" s="119"/>
      <c r="I67" s="119"/>
      <c r="J67" s="119"/>
      <c r="K67" s="119"/>
      <c r="L67" s="119"/>
      <c r="M67" s="119"/>
      <c r="N67" s="119"/>
      <c r="O67" s="119"/>
      <c r="P67" s="119"/>
      <c r="Q67" s="119"/>
      <c r="R67" s="119"/>
      <c r="S67" s="119"/>
      <c r="T67" s="119"/>
      <c r="U67" s="119"/>
      <c r="V67" s="126"/>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row>
    <row r="68" spans="1:122" ht="10.5">
      <c r="A68" s="119"/>
      <c r="B68" s="119"/>
      <c r="C68" s="119"/>
      <c r="D68" s="119"/>
      <c r="E68" s="119"/>
      <c r="F68" s="119"/>
      <c r="G68" s="119"/>
      <c r="H68" s="119"/>
      <c r="I68" s="119"/>
      <c r="J68" s="119"/>
      <c r="K68" s="119"/>
      <c r="L68" s="119"/>
      <c r="M68" s="119"/>
      <c r="N68" s="119"/>
      <c r="O68" s="119"/>
      <c r="P68" s="119"/>
      <c r="Q68" s="119"/>
      <c r="R68" s="119"/>
      <c r="S68" s="119"/>
      <c r="T68" s="119"/>
      <c r="U68" s="119"/>
      <c r="V68" s="126"/>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row>
    <row r="69" spans="1:122" ht="10.5">
      <c r="A69" s="119"/>
      <c r="B69" s="119"/>
      <c r="C69" s="119"/>
      <c r="D69" s="119"/>
      <c r="E69" s="119"/>
      <c r="F69" s="119"/>
      <c r="G69" s="119"/>
      <c r="H69" s="119"/>
      <c r="I69" s="119"/>
      <c r="J69" s="119"/>
      <c r="K69" s="119"/>
      <c r="L69" s="119"/>
      <c r="M69" s="119"/>
      <c r="N69" s="119"/>
      <c r="O69" s="119"/>
      <c r="P69" s="119"/>
      <c r="Q69" s="119"/>
      <c r="R69" s="119"/>
      <c r="S69" s="119"/>
      <c r="T69" s="119"/>
      <c r="U69" s="119"/>
      <c r="V69" s="126"/>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row>
    <row r="70" spans="1:122" ht="10.5">
      <c r="A70" s="119"/>
      <c r="B70" s="119"/>
      <c r="C70" s="119"/>
      <c r="D70" s="119"/>
      <c r="E70" s="119"/>
      <c r="F70" s="119"/>
      <c r="G70" s="119"/>
      <c r="H70" s="119"/>
      <c r="I70" s="119"/>
      <c r="J70" s="119"/>
      <c r="K70" s="119"/>
      <c r="L70" s="119"/>
      <c r="M70" s="119"/>
      <c r="N70" s="119"/>
      <c r="O70" s="119"/>
      <c r="P70" s="119"/>
      <c r="Q70" s="119"/>
      <c r="R70" s="119"/>
      <c r="S70" s="119"/>
      <c r="T70" s="119"/>
      <c r="U70" s="119"/>
      <c r="V70" s="126"/>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row>
    <row r="71" spans="1:122" ht="13.5" customHeight="1">
      <c r="A71" s="119"/>
      <c r="B71" s="119"/>
      <c r="C71" s="119"/>
      <c r="D71" s="119"/>
      <c r="E71" s="119"/>
      <c r="F71" s="119"/>
      <c r="G71" s="119"/>
      <c r="H71" s="119"/>
      <c r="I71" s="119"/>
      <c r="J71" s="119"/>
      <c r="K71" s="119"/>
      <c r="L71" s="119"/>
      <c r="M71" s="119"/>
      <c r="N71" s="119"/>
      <c r="O71" s="119"/>
      <c r="P71" s="119"/>
      <c r="Q71" s="119"/>
      <c r="R71" s="119"/>
      <c r="S71" s="119"/>
      <c r="T71" s="119"/>
      <c r="U71" s="119"/>
      <c r="V71" s="126"/>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119"/>
      <c r="DQ71" s="119"/>
      <c r="DR71" s="119"/>
    </row>
    <row r="72" spans="1:122" ht="10.5">
      <c r="A72" s="119"/>
      <c r="B72" s="119"/>
      <c r="C72" s="119"/>
      <c r="D72" s="119"/>
      <c r="E72" s="119"/>
      <c r="F72" s="119"/>
      <c r="G72" s="119"/>
      <c r="H72" s="119"/>
      <c r="I72" s="119"/>
      <c r="J72" s="119"/>
      <c r="K72" s="119"/>
      <c r="L72" s="119"/>
      <c r="M72" s="119"/>
      <c r="N72" s="119"/>
      <c r="O72" s="119"/>
      <c r="P72" s="119"/>
      <c r="Q72" s="119"/>
      <c r="R72" s="119"/>
      <c r="S72" s="119"/>
      <c r="T72" s="119"/>
      <c r="U72" s="119"/>
      <c r="V72" s="126"/>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c r="CK72" s="119"/>
      <c r="CL72" s="119"/>
      <c r="CM72" s="119"/>
      <c r="CN72" s="119"/>
      <c r="CO72" s="119"/>
      <c r="CP72" s="119"/>
      <c r="CQ72" s="119"/>
      <c r="CR72" s="119"/>
      <c r="CS72" s="119"/>
      <c r="CT72" s="119"/>
      <c r="CU72" s="119"/>
      <c r="CV72" s="119"/>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row>
    <row r="73" spans="1:122" ht="10.5">
      <c r="A73" s="119"/>
      <c r="B73" s="119"/>
      <c r="C73" s="119"/>
      <c r="D73" s="119"/>
      <c r="E73" s="119"/>
      <c r="F73" s="119"/>
      <c r="G73" s="119"/>
      <c r="H73" s="119"/>
      <c r="I73" s="119"/>
      <c r="J73" s="119"/>
      <c r="K73" s="119"/>
      <c r="L73" s="119"/>
      <c r="M73" s="119"/>
      <c r="N73" s="119"/>
      <c r="O73" s="119"/>
      <c r="P73" s="119"/>
      <c r="Q73" s="119"/>
      <c r="R73" s="119"/>
      <c r="S73" s="119"/>
      <c r="T73" s="119"/>
      <c r="U73" s="119"/>
      <c r="V73" s="126"/>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row>
    <row r="74" spans="1:122" ht="13.5" customHeight="1">
      <c r="A74" s="119"/>
      <c r="B74" s="119"/>
      <c r="C74" s="119"/>
      <c r="D74" s="119"/>
      <c r="E74" s="119"/>
      <c r="F74" s="119"/>
      <c r="G74" s="119"/>
      <c r="H74" s="119"/>
      <c r="I74" s="119"/>
      <c r="J74" s="119"/>
      <c r="K74" s="119"/>
      <c r="L74" s="119"/>
      <c r="M74" s="119"/>
      <c r="N74" s="119"/>
      <c r="O74" s="119"/>
      <c r="P74" s="119"/>
      <c r="Q74" s="119"/>
      <c r="R74" s="119"/>
      <c r="S74" s="119"/>
      <c r="T74" s="119"/>
      <c r="U74" s="119"/>
      <c r="V74" s="126"/>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row>
    <row r="75" spans="1:122" ht="10.5">
      <c r="A75" s="119"/>
      <c r="B75" s="119"/>
      <c r="C75" s="119"/>
      <c r="D75" s="119"/>
      <c r="E75" s="119"/>
      <c r="F75" s="119"/>
      <c r="G75" s="119"/>
      <c r="H75" s="119"/>
      <c r="I75" s="119"/>
      <c r="J75" s="119"/>
      <c r="K75" s="119"/>
      <c r="L75" s="119"/>
      <c r="M75" s="119"/>
      <c r="N75" s="119"/>
      <c r="O75" s="119"/>
      <c r="P75" s="119"/>
      <c r="Q75" s="119"/>
      <c r="R75" s="119"/>
      <c r="S75" s="119"/>
      <c r="T75" s="119"/>
      <c r="U75" s="119"/>
      <c r="V75" s="126"/>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119"/>
      <c r="CS75" s="119"/>
      <c r="CT75" s="119"/>
      <c r="CU75" s="119"/>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row>
    <row r="76" spans="1:122" ht="10.5">
      <c r="A76" s="119"/>
      <c r="B76" s="119"/>
      <c r="C76" s="119"/>
      <c r="D76" s="119"/>
      <c r="E76" s="119"/>
      <c r="F76" s="119"/>
      <c r="G76" s="119"/>
      <c r="H76" s="119"/>
      <c r="I76" s="119"/>
      <c r="J76" s="119"/>
      <c r="K76" s="119"/>
      <c r="L76" s="119"/>
      <c r="M76" s="119"/>
      <c r="N76" s="119"/>
      <c r="O76" s="119"/>
      <c r="P76" s="119"/>
      <c r="Q76" s="119"/>
      <c r="R76" s="119"/>
      <c r="S76" s="119"/>
      <c r="T76" s="119"/>
      <c r="U76" s="119"/>
      <c r="V76" s="126"/>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row>
    <row r="77" spans="1:122" ht="10.5">
      <c r="A77" s="119"/>
      <c r="B77" s="119"/>
      <c r="C77" s="119"/>
      <c r="D77" s="119"/>
      <c r="E77" s="119"/>
      <c r="F77" s="119"/>
      <c r="G77" s="119"/>
      <c r="H77" s="119"/>
      <c r="I77" s="119"/>
      <c r="J77" s="119"/>
      <c r="K77" s="119"/>
      <c r="L77" s="119"/>
      <c r="M77" s="119"/>
      <c r="N77" s="119"/>
      <c r="O77" s="119"/>
      <c r="P77" s="119"/>
      <c r="Q77" s="119"/>
      <c r="R77" s="119"/>
      <c r="S77" s="119"/>
      <c r="T77" s="119"/>
      <c r="U77" s="119"/>
      <c r="V77" s="126"/>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row>
    <row r="78" spans="1:122" ht="13.5" customHeight="1">
      <c r="A78" s="119"/>
      <c r="B78" s="119"/>
      <c r="C78" s="119"/>
      <c r="D78" s="119"/>
      <c r="E78" s="119"/>
      <c r="F78" s="119"/>
      <c r="G78" s="119"/>
      <c r="H78" s="119"/>
      <c r="I78" s="119"/>
      <c r="J78" s="119"/>
      <c r="K78" s="119"/>
      <c r="L78" s="119"/>
      <c r="M78" s="119"/>
      <c r="N78" s="119"/>
      <c r="O78" s="119"/>
      <c r="P78" s="119"/>
      <c r="Q78" s="119"/>
      <c r="R78" s="119"/>
      <c r="S78" s="119"/>
      <c r="T78" s="119"/>
      <c r="U78" s="119"/>
      <c r="V78" s="126"/>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row>
    <row r="79" spans="1:122" ht="10.5">
      <c r="A79" s="119"/>
      <c r="B79" s="119"/>
      <c r="C79" s="119"/>
      <c r="D79" s="119"/>
      <c r="E79" s="119"/>
      <c r="F79" s="119"/>
      <c r="G79" s="119"/>
      <c r="H79" s="119"/>
      <c r="I79" s="119"/>
      <c r="J79" s="119"/>
      <c r="K79" s="119"/>
      <c r="L79" s="119"/>
      <c r="M79" s="119"/>
      <c r="N79" s="119"/>
      <c r="O79" s="119"/>
      <c r="P79" s="119"/>
      <c r="Q79" s="119"/>
      <c r="R79" s="119"/>
      <c r="S79" s="119"/>
      <c r="T79" s="119"/>
      <c r="U79" s="119"/>
      <c r="V79" s="126"/>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row>
    <row r="80" spans="1:122" ht="10.5">
      <c r="A80" s="119"/>
      <c r="B80" s="119"/>
      <c r="C80" s="119"/>
      <c r="D80" s="119"/>
      <c r="E80" s="119"/>
      <c r="F80" s="119"/>
      <c r="G80" s="119"/>
      <c r="H80" s="119"/>
      <c r="I80" s="119"/>
      <c r="J80" s="119"/>
      <c r="K80" s="119"/>
      <c r="L80" s="119"/>
      <c r="M80" s="119"/>
      <c r="N80" s="119"/>
      <c r="O80" s="119"/>
      <c r="P80" s="119"/>
      <c r="Q80" s="119"/>
      <c r="R80" s="119"/>
      <c r="S80" s="119"/>
      <c r="T80" s="119"/>
      <c r="U80" s="119"/>
      <c r="V80" s="126"/>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c r="CX80" s="119"/>
      <c r="CY80" s="119"/>
      <c r="CZ80" s="119"/>
      <c r="DA80" s="119"/>
      <c r="DB80" s="119"/>
      <c r="DC80" s="119"/>
      <c r="DD80" s="119"/>
      <c r="DE80" s="119"/>
      <c r="DF80" s="119"/>
      <c r="DG80" s="119"/>
      <c r="DH80" s="119"/>
      <c r="DI80" s="119"/>
      <c r="DJ80" s="119"/>
      <c r="DK80" s="119"/>
      <c r="DL80" s="119"/>
      <c r="DM80" s="119"/>
      <c r="DN80" s="119"/>
      <c r="DO80" s="119"/>
      <c r="DP80" s="119"/>
      <c r="DQ80" s="119"/>
      <c r="DR80" s="119"/>
    </row>
    <row r="81" spans="1:122" ht="12" hidden="1">
      <c r="A81" s="119"/>
      <c r="B81" s="119"/>
      <c r="C81" s="119"/>
      <c r="D81" s="119"/>
      <c r="E81" s="119"/>
      <c r="F81" s="264" t="s">
        <v>20</v>
      </c>
      <c r="G81" s="594" t="s">
        <v>21</v>
      </c>
      <c r="H81" s="594"/>
      <c r="I81" s="594"/>
      <c r="J81" s="262"/>
      <c r="K81" s="262" t="s">
        <v>494</v>
      </c>
      <c r="L81" s="262"/>
      <c r="M81" s="262"/>
      <c r="N81" s="262"/>
      <c r="O81" s="262"/>
      <c r="P81" s="262"/>
      <c r="Q81" s="262"/>
      <c r="R81" s="262"/>
      <c r="S81" s="262"/>
      <c r="T81" s="262"/>
      <c r="U81" s="262"/>
      <c r="V81" s="263"/>
      <c r="W81" s="262"/>
      <c r="X81" s="262"/>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row>
    <row r="82" spans="1:122" ht="12" hidden="1">
      <c r="A82" s="119"/>
      <c r="B82" s="119"/>
      <c r="C82" s="119"/>
      <c r="D82" s="119"/>
      <c r="E82" s="119"/>
      <c r="F82" s="265" t="s">
        <v>495</v>
      </c>
      <c r="G82" s="595" t="s">
        <v>520</v>
      </c>
      <c r="H82" s="595"/>
      <c r="I82" s="595"/>
      <c r="J82" s="119"/>
      <c r="K82" s="119"/>
      <c r="L82" s="119"/>
      <c r="M82" s="119"/>
      <c r="N82" s="119"/>
      <c r="O82" s="119"/>
      <c r="P82" s="119"/>
      <c r="Q82" s="119"/>
      <c r="R82" s="119"/>
      <c r="S82" s="119"/>
      <c r="T82" s="119"/>
      <c r="U82" s="119"/>
      <c r="V82" s="126"/>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row>
    <row r="83" spans="1:122" ht="12" hidden="1">
      <c r="A83" s="119"/>
      <c r="B83" s="119"/>
      <c r="C83" s="119"/>
      <c r="D83" s="119"/>
      <c r="E83" s="119"/>
      <c r="F83" s="264" t="s">
        <v>20</v>
      </c>
      <c r="G83" s="594" t="s">
        <v>21</v>
      </c>
      <c r="H83" s="594"/>
      <c r="I83" s="594"/>
      <c r="J83" s="119"/>
      <c r="K83" s="119"/>
      <c r="L83" s="119"/>
      <c r="M83" s="119"/>
      <c r="N83" s="119"/>
      <c r="O83" s="119"/>
      <c r="P83" s="119"/>
      <c r="Q83" s="119"/>
      <c r="R83" s="119"/>
      <c r="S83" s="119"/>
      <c r="T83" s="119"/>
      <c r="U83" s="119"/>
      <c r="V83" s="126"/>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row>
    <row r="84" spans="1:122" ht="12" hidden="1">
      <c r="A84" s="119"/>
      <c r="B84" s="119"/>
      <c r="C84" s="119"/>
      <c r="D84" s="119"/>
      <c r="E84" s="119"/>
      <c r="F84" s="265" t="s">
        <v>495</v>
      </c>
      <c r="G84" s="595" t="s">
        <v>521</v>
      </c>
      <c r="H84" s="595"/>
      <c r="I84" s="595"/>
      <c r="J84" s="119"/>
      <c r="K84" s="119"/>
      <c r="L84" s="119"/>
      <c r="M84" s="119"/>
      <c r="N84" s="119"/>
      <c r="O84" s="119"/>
      <c r="P84" s="119"/>
      <c r="Q84" s="119"/>
      <c r="R84" s="119"/>
      <c r="S84" s="119"/>
      <c r="T84" s="119"/>
      <c r="U84" s="119"/>
      <c r="V84" s="126"/>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119"/>
      <c r="DQ84" s="119"/>
      <c r="DR84" s="119"/>
    </row>
    <row r="85" spans="1:122" ht="12" hidden="1">
      <c r="A85" s="119"/>
      <c r="B85" s="119"/>
      <c r="C85" s="119"/>
      <c r="D85" s="119"/>
      <c r="E85" s="119"/>
      <c r="F85" s="264" t="s">
        <v>20</v>
      </c>
      <c r="G85" s="594" t="s">
        <v>21</v>
      </c>
      <c r="H85" s="594"/>
      <c r="I85" s="594"/>
      <c r="J85" s="119"/>
      <c r="K85" s="119"/>
      <c r="L85" s="119"/>
      <c r="M85" s="119"/>
      <c r="N85" s="119"/>
      <c r="O85" s="119"/>
      <c r="P85" s="119"/>
      <c r="Q85" s="119"/>
      <c r="R85" s="119"/>
      <c r="S85" s="119"/>
      <c r="T85" s="119"/>
      <c r="U85" s="119"/>
      <c r="V85" s="126"/>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119"/>
      <c r="DQ85" s="119"/>
      <c r="DR85" s="119"/>
    </row>
    <row r="86" spans="1:122" ht="12" hidden="1">
      <c r="A86" s="119"/>
      <c r="B86" s="119"/>
      <c r="C86" s="119"/>
      <c r="D86" s="119"/>
      <c r="E86" s="119"/>
      <c r="F86" s="265" t="s">
        <v>495</v>
      </c>
      <c r="G86" s="595" t="s">
        <v>522</v>
      </c>
      <c r="H86" s="595"/>
      <c r="I86" s="595"/>
      <c r="J86" s="119"/>
      <c r="K86" s="119"/>
      <c r="L86" s="119"/>
      <c r="M86" s="119"/>
      <c r="N86" s="119"/>
      <c r="O86" s="119"/>
      <c r="P86" s="119"/>
      <c r="Q86" s="119"/>
      <c r="R86" s="119"/>
      <c r="S86" s="119"/>
      <c r="T86" s="119"/>
      <c r="U86" s="119"/>
      <c r="V86" s="126"/>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row>
    <row r="87" spans="1:122" ht="12" hidden="1">
      <c r="A87" s="119"/>
      <c r="B87" s="119"/>
      <c r="C87" s="119"/>
      <c r="D87" s="119"/>
      <c r="E87" s="119"/>
      <c r="F87" s="264" t="s">
        <v>20</v>
      </c>
      <c r="G87" s="594" t="s">
        <v>21</v>
      </c>
      <c r="H87" s="594"/>
      <c r="I87" s="594"/>
      <c r="J87" s="119"/>
      <c r="K87" s="119"/>
      <c r="L87" s="119"/>
      <c r="M87" s="119"/>
      <c r="N87" s="119"/>
      <c r="O87" s="119"/>
      <c r="P87" s="119"/>
      <c r="Q87" s="119"/>
      <c r="R87" s="119"/>
      <c r="S87" s="119"/>
      <c r="T87" s="119"/>
      <c r="U87" s="119"/>
      <c r="V87" s="126"/>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row>
    <row r="88" spans="1:122" ht="12" hidden="1">
      <c r="A88" s="119"/>
      <c r="B88" s="119"/>
      <c r="C88" s="119"/>
      <c r="D88" s="119"/>
      <c r="E88" s="119"/>
      <c r="F88" s="265" t="s">
        <v>495</v>
      </c>
      <c r="G88" s="595" t="s">
        <v>523</v>
      </c>
      <c r="H88" s="595"/>
      <c r="I88" s="595"/>
      <c r="J88" s="119"/>
      <c r="K88" s="119"/>
      <c r="L88" s="119"/>
      <c r="M88" s="119"/>
      <c r="N88" s="119"/>
      <c r="O88" s="119"/>
      <c r="P88" s="119"/>
      <c r="Q88" s="119"/>
      <c r="R88" s="119"/>
      <c r="S88" s="119"/>
      <c r="T88" s="119"/>
      <c r="U88" s="119"/>
      <c r="V88" s="126"/>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row>
    <row r="89" spans="1:122" ht="10.5" customHeight="1" hidden="1">
      <c r="A89" s="119"/>
      <c r="B89" s="119"/>
      <c r="C89" s="119"/>
      <c r="D89" s="119"/>
      <c r="E89" s="119"/>
      <c r="F89" s="119"/>
      <c r="G89" s="119"/>
      <c r="H89" s="119"/>
      <c r="I89" s="119"/>
      <c r="J89" s="119"/>
      <c r="K89" s="119"/>
      <c r="L89" s="119"/>
      <c r="M89" s="119"/>
      <c r="N89" s="119"/>
      <c r="O89" s="119"/>
      <c r="P89" s="119"/>
      <c r="Q89" s="119"/>
      <c r="R89" s="119"/>
      <c r="S89" s="119"/>
      <c r="T89" s="119"/>
      <c r="U89" s="119"/>
      <c r="V89" s="126"/>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row>
    <row r="90" spans="1:122" ht="10.5" customHeight="1" hidden="1">
      <c r="A90" s="119"/>
      <c r="B90" s="119"/>
      <c r="C90" s="119"/>
      <c r="D90" s="119"/>
      <c r="E90" s="119"/>
      <c r="F90" s="119"/>
      <c r="G90" s="119"/>
      <c r="H90" s="119"/>
      <c r="I90" s="119"/>
      <c r="J90" s="119"/>
      <c r="K90" s="119"/>
      <c r="L90" s="119"/>
      <c r="M90" s="119"/>
      <c r="N90" s="119"/>
      <c r="O90" s="119"/>
      <c r="P90" s="119"/>
      <c r="Q90" s="119"/>
      <c r="R90" s="119"/>
      <c r="S90" s="119"/>
      <c r="T90" s="119"/>
      <c r="U90" s="119"/>
      <c r="V90" s="126"/>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row>
    <row r="91" spans="1:122" ht="10.5" customHeight="1">
      <c r="A91" s="119"/>
      <c r="B91" s="119"/>
      <c r="C91" s="119"/>
      <c r="D91" s="119"/>
      <c r="E91" s="119"/>
      <c r="F91" s="119"/>
      <c r="G91" s="119"/>
      <c r="H91" s="119"/>
      <c r="I91" s="119"/>
      <c r="J91" s="119"/>
      <c r="K91" s="119"/>
      <c r="L91" s="119"/>
      <c r="M91" s="119"/>
      <c r="N91" s="119"/>
      <c r="O91" s="119"/>
      <c r="P91" s="119"/>
      <c r="Q91" s="119"/>
      <c r="R91" s="119"/>
      <c r="S91" s="119"/>
      <c r="T91" s="119"/>
      <c r="U91" s="119"/>
      <c r="V91" s="126"/>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row>
    <row r="92" spans="1:122" ht="10.5" customHeight="1">
      <c r="A92" s="119"/>
      <c r="B92" s="119"/>
      <c r="C92" s="119"/>
      <c r="D92" s="119"/>
      <c r="E92" s="119"/>
      <c r="F92" s="119"/>
      <c r="G92" s="119"/>
      <c r="H92" s="119"/>
      <c r="I92" s="119"/>
      <c r="J92" s="119"/>
      <c r="K92" s="119"/>
      <c r="L92" s="119"/>
      <c r="M92" s="119"/>
      <c r="N92" s="119"/>
      <c r="O92" s="119"/>
      <c r="P92" s="119"/>
      <c r="Q92" s="119"/>
      <c r="R92" s="119"/>
      <c r="S92" s="119"/>
      <c r="T92" s="119"/>
      <c r="U92" s="119"/>
      <c r="V92" s="126"/>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row>
    <row r="93" spans="1:122" ht="10.5" customHeight="1">
      <c r="A93" s="119"/>
      <c r="B93" s="119"/>
      <c r="C93" s="119"/>
      <c r="D93" s="119"/>
      <c r="E93" s="119"/>
      <c r="F93" s="119"/>
      <c r="G93" s="119"/>
      <c r="H93" s="119"/>
      <c r="I93" s="119"/>
      <c r="J93" s="119"/>
      <c r="K93" s="119"/>
      <c r="L93" s="119"/>
      <c r="M93" s="119"/>
      <c r="N93" s="119"/>
      <c r="O93" s="119"/>
      <c r="P93" s="119"/>
      <c r="Q93" s="119"/>
      <c r="R93" s="119"/>
      <c r="S93" s="119"/>
      <c r="T93" s="119"/>
      <c r="U93" s="119"/>
      <c r="V93" s="126"/>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row>
    <row r="94" spans="1:122" ht="10.5" customHeight="1">
      <c r="A94" s="119"/>
      <c r="B94" s="119"/>
      <c r="C94" s="119"/>
      <c r="D94" s="119"/>
      <c r="E94" s="119"/>
      <c r="F94" s="119"/>
      <c r="G94" s="119"/>
      <c r="H94" s="119"/>
      <c r="I94" s="119"/>
      <c r="J94" s="119"/>
      <c r="K94" s="119"/>
      <c r="L94" s="119"/>
      <c r="M94" s="119"/>
      <c r="N94" s="119"/>
      <c r="O94" s="119"/>
      <c r="P94" s="119"/>
      <c r="Q94" s="119"/>
      <c r="R94" s="119"/>
      <c r="S94" s="119"/>
      <c r="T94" s="119"/>
      <c r="U94" s="119"/>
      <c r="V94" s="126"/>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c r="CV94" s="119"/>
      <c r="CW94" s="119"/>
      <c r="CX94" s="119"/>
      <c r="CY94" s="119"/>
      <c r="CZ94" s="119"/>
      <c r="DA94" s="119"/>
      <c r="DB94" s="119"/>
      <c r="DC94" s="119"/>
      <c r="DD94" s="119"/>
      <c r="DE94" s="119"/>
      <c r="DF94" s="119"/>
      <c r="DG94" s="119"/>
      <c r="DH94" s="119"/>
      <c r="DI94" s="119"/>
      <c r="DJ94" s="119"/>
      <c r="DK94" s="119"/>
      <c r="DL94" s="119"/>
      <c r="DM94" s="119"/>
      <c r="DN94" s="119"/>
      <c r="DO94" s="119"/>
      <c r="DP94" s="119"/>
      <c r="DQ94" s="119"/>
      <c r="DR94" s="119"/>
    </row>
    <row r="95" spans="1:122" ht="10.5" customHeight="1">
      <c r="A95" s="119"/>
      <c r="B95" s="119"/>
      <c r="C95" s="119"/>
      <c r="D95" s="119"/>
      <c r="E95" s="119"/>
      <c r="F95" s="119"/>
      <c r="G95" s="119"/>
      <c r="H95" s="119"/>
      <c r="I95" s="119"/>
      <c r="J95" s="119"/>
      <c r="K95" s="119"/>
      <c r="L95" s="119"/>
      <c r="M95" s="119"/>
      <c r="N95" s="119"/>
      <c r="O95" s="119"/>
      <c r="P95" s="119"/>
      <c r="Q95" s="119"/>
      <c r="R95" s="119"/>
      <c r="S95" s="119"/>
      <c r="T95" s="119"/>
      <c r="U95" s="119"/>
      <c r="V95" s="126"/>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19"/>
      <c r="CS95" s="119"/>
      <c r="CT95" s="119"/>
      <c r="CU95" s="119"/>
      <c r="CV95" s="119"/>
      <c r="CW95" s="119"/>
      <c r="CX95" s="119"/>
      <c r="CY95" s="119"/>
      <c r="CZ95" s="119"/>
      <c r="DA95" s="119"/>
      <c r="DB95" s="119"/>
      <c r="DC95" s="119"/>
      <c r="DD95" s="119"/>
      <c r="DE95" s="119"/>
      <c r="DF95" s="119"/>
      <c r="DG95" s="119"/>
      <c r="DH95" s="119"/>
      <c r="DI95" s="119"/>
      <c r="DJ95" s="119"/>
      <c r="DK95" s="119"/>
      <c r="DL95" s="119"/>
      <c r="DM95" s="119"/>
      <c r="DN95" s="119"/>
      <c r="DO95" s="119"/>
      <c r="DP95" s="119"/>
      <c r="DQ95" s="119"/>
      <c r="DR95" s="119"/>
    </row>
    <row r="96" spans="1:122" ht="10.5" customHeight="1">
      <c r="A96" s="119"/>
      <c r="B96" s="119"/>
      <c r="C96" s="119"/>
      <c r="D96" s="119"/>
      <c r="E96" s="119"/>
      <c r="F96" s="119"/>
      <c r="G96" s="119"/>
      <c r="H96" s="119"/>
      <c r="I96" s="119"/>
      <c r="J96" s="119"/>
      <c r="K96" s="119"/>
      <c r="L96" s="119"/>
      <c r="M96" s="119"/>
      <c r="N96" s="119"/>
      <c r="O96" s="119"/>
      <c r="P96" s="119"/>
      <c r="Q96" s="119"/>
      <c r="R96" s="119"/>
      <c r="S96" s="119"/>
      <c r="T96" s="119"/>
      <c r="U96" s="119"/>
      <c r="V96" s="126"/>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row>
    <row r="97" spans="1:122" ht="10.5" customHeight="1">
      <c r="A97" s="119"/>
      <c r="B97" s="119"/>
      <c r="C97" s="119"/>
      <c r="D97" s="119"/>
      <c r="E97" s="119"/>
      <c r="F97" s="119"/>
      <c r="G97" s="119"/>
      <c r="H97" s="119"/>
      <c r="I97" s="119"/>
      <c r="J97" s="119"/>
      <c r="K97" s="119"/>
      <c r="L97" s="119"/>
      <c r="M97" s="119"/>
      <c r="N97" s="119"/>
      <c r="O97" s="119"/>
      <c r="P97" s="119"/>
      <c r="Q97" s="119"/>
      <c r="R97" s="119"/>
      <c r="S97" s="119"/>
      <c r="T97" s="119"/>
      <c r="U97" s="119"/>
      <c r="V97" s="126"/>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row>
    <row r="98" spans="1:122" ht="10.5">
      <c r="A98" s="119"/>
      <c r="B98" s="119"/>
      <c r="C98" s="119"/>
      <c r="D98" s="119"/>
      <c r="E98" s="119"/>
      <c r="F98" s="119"/>
      <c r="G98" s="119"/>
      <c r="H98" s="119"/>
      <c r="I98" s="119"/>
      <c r="J98" s="119"/>
      <c r="K98" s="119"/>
      <c r="L98" s="119"/>
      <c r="M98" s="119"/>
      <c r="N98" s="119"/>
      <c r="O98" s="119"/>
      <c r="P98" s="119"/>
      <c r="Q98" s="119"/>
      <c r="R98" s="119"/>
      <c r="S98" s="119"/>
      <c r="T98" s="119"/>
      <c r="U98" s="119"/>
      <c r="V98" s="126"/>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row>
    <row r="99" spans="1:122" ht="10.5">
      <c r="A99" s="119"/>
      <c r="B99" s="119"/>
      <c r="C99" s="119"/>
      <c r="D99" s="119"/>
      <c r="E99" s="119"/>
      <c r="F99" s="119"/>
      <c r="G99" s="119"/>
      <c r="H99" s="119"/>
      <c r="I99" s="119"/>
      <c r="J99" s="119"/>
      <c r="K99" s="119"/>
      <c r="L99" s="119"/>
      <c r="M99" s="119"/>
      <c r="N99" s="119"/>
      <c r="O99" s="119"/>
      <c r="P99" s="119"/>
      <c r="Q99" s="119"/>
      <c r="R99" s="119"/>
      <c r="S99" s="119"/>
      <c r="T99" s="119"/>
      <c r="U99" s="119"/>
      <c r="V99" s="126"/>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row>
    <row r="100" spans="1:122" ht="10.5">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26"/>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row>
    <row r="101" spans="1:122" ht="10.5">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26"/>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row>
    <row r="102" spans="1:122" ht="10.5">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26"/>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row>
    <row r="103" spans="1:122" ht="10.5">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26"/>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row>
    <row r="104" spans="1:122" ht="10.5">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26"/>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row>
    <row r="105" spans="1:122" ht="10.5">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26"/>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row>
    <row r="106" spans="1:122" ht="10.5">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26"/>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c r="CW106" s="119"/>
      <c r="CX106" s="119"/>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row>
    <row r="107" spans="1:122" ht="10.5">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26"/>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row>
    <row r="108" spans="1:122" ht="10.5">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26"/>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119"/>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row>
    <row r="109" spans="1:122" ht="10.5">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26"/>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row>
    <row r="110" spans="1:122" ht="10.5">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26"/>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row>
    <row r="111" spans="1:122" ht="10.5">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26"/>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c r="CW111" s="119"/>
      <c r="CX111" s="119"/>
      <c r="CY111" s="119"/>
      <c r="CZ111" s="119"/>
      <c r="DA111" s="119"/>
      <c r="DB111" s="119"/>
      <c r="DC111" s="119"/>
      <c r="DD111" s="119"/>
      <c r="DE111" s="119"/>
      <c r="DF111" s="119"/>
      <c r="DG111" s="119"/>
      <c r="DH111" s="119"/>
      <c r="DI111" s="119"/>
      <c r="DJ111" s="119"/>
      <c r="DK111" s="119"/>
      <c r="DL111" s="119"/>
      <c r="DM111" s="119"/>
      <c r="DN111" s="119"/>
      <c r="DO111" s="119"/>
      <c r="DP111" s="119"/>
      <c r="DQ111" s="119"/>
      <c r="DR111" s="119"/>
    </row>
    <row r="112" spans="1:122" ht="10.5">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26"/>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c r="CW112" s="119"/>
      <c r="CX112" s="119"/>
      <c r="CY112" s="119"/>
      <c r="CZ112" s="119"/>
      <c r="DA112" s="119"/>
      <c r="DB112" s="119"/>
      <c r="DC112" s="119"/>
      <c r="DD112" s="119"/>
      <c r="DE112" s="119"/>
      <c r="DF112" s="119"/>
      <c r="DG112" s="119"/>
      <c r="DH112" s="119"/>
      <c r="DI112" s="119"/>
      <c r="DJ112" s="119"/>
      <c r="DK112" s="119"/>
      <c r="DL112" s="119"/>
      <c r="DM112" s="119"/>
      <c r="DN112" s="119"/>
      <c r="DO112" s="119"/>
      <c r="DP112" s="119"/>
      <c r="DQ112" s="119"/>
      <c r="DR112" s="119"/>
    </row>
    <row r="113" spans="1:122" ht="10.5">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26"/>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row>
    <row r="114" spans="1:122" ht="10.5">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26"/>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119"/>
      <c r="CP114" s="119"/>
      <c r="CQ114" s="119"/>
      <c r="CR114" s="119"/>
      <c r="CS114" s="119"/>
      <c r="CT114" s="119"/>
      <c r="CU114" s="119"/>
      <c r="CV114" s="119"/>
      <c r="CW114" s="119"/>
      <c r="CX114" s="119"/>
      <c r="CY114" s="119"/>
      <c r="CZ114" s="119"/>
      <c r="DA114" s="119"/>
      <c r="DB114" s="119"/>
      <c r="DC114" s="119"/>
      <c r="DD114" s="119"/>
      <c r="DE114" s="119"/>
      <c r="DF114" s="119"/>
      <c r="DG114" s="119"/>
      <c r="DH114" s="119"/>
      <c r="DI114" s="119"/>
      <c r="DJ114" s="119"/>
      <c r="DK114" s="119"/>
      <c r="DL114" s="119"/>
      <c r="DM114" s="119"/>
      <c r="DN114" s="119"/>
      <c r="DO114" s="119"/>
      <c r="DP114" s="119"/>
      <c r="DQ114" s="119"/>
      <c r="DR114" s="119"/>
    </row>
    <row r="115" spans="1:122" ht="10.5">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26"/>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c r="CW115" s="119"/>
      <c r="CX115" s="119"/>
      <c r="CY115" s="119"/>
      <c r="CZ115" s="119"/>
      <c r="DA115" s="119"/>
      <c r="DB115" s="119"/>
      <c r="DC115" s="119"/>
      <c r="DD115" s="119"/>
      <c r="DE115" s="119"/>
      <c r="DF115" s="119"/>
      <c r="DG115" s="119"/>
      <c r="DH115" s="119"/>
      <c r="DI115" s="119"/>
      <c r="DJ115" s="119"/>
      <c r="DK115" s="119"/>
      <c r="DL115" s="119"/>
      <c r="DM115" s="119"/>
      <c r="DN115" s="119"/>
      <c r="DO115" s="119"/>
      <c r="DP115" s="119"/>
      <c r="DQ115" s="119"/>
      <c r="DR115" s="119"/>
    </row>
    <row r="116" spans="1:122" ht="10.5">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26"/>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row>
    <row r="117" spans="1:122" ht="10.5">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26"/>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19"/>
      <c r="CP117" s="119"/>
      <c r="CQ117" s="119"/>
      <c r="CR117" s="119"/>
      <c r="CS117" s="119"/>
      <c r="CT117" s="119"/>
      <c r="CU117" s="119"/>
      <c r="CV117" s="119"/>
      <c r="CW117" s="119"/>
      <c r="CX117" s="119"/>
      <c r="CY117" s="119"/>
      <c r="CZ117" s="119"/>
      <c r="DA117" s="119"/>
      <c r="DB117" s="119"/>
      <c r="DC117" s="119"/>
      <c r="DD117" s="119"/>
      <c r="DE117" s="119"/>
      <c r="DF117" s="119"/>
      <c r="DG117" s="119"/>
      <c r="DH117" s="119"/>
      <c r="DI117" s="119"/>
      <c r="DJ117" s="119"/>
      <c r="DK117" s="119"/>
      <c r="DL117" s="119"/>
      <c r="DM117" s="119"/>
      <c r="DN117" s="119"/>
      <c r="DO117" s="119"/>
      <c r="DP117" s="119"/>
      <c r="DQ117" s="119"/>
      <c r="DR117" s="119"/>
    </row>
    <row r="118" spans="1:122" ht="10.5">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26"/>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19"/>
      <c r="CY118" s="119"/>
      <c r="CZ118" s="119"/>
      <c r="DA118" s="119"/>
      <c r="DB118" s="119"/>
      <c r="DC118" s="119"/>
      <c r="DD118" s="119"/>
      <c r="DE118" s="119"/>
      <c r="DF118" s="119"/>
      <c r="DG118" s="119"/>
      <c r="DH118" s="119"/>
      <c r="DI118" s="119"/>
      <c r="DJ118" s="119"/>
      <c r="DK118" s="119"/>
      <c r="DL118" s="119"/>
      <c r="DM118" s="119"/>
      <c r="DN118" s="119"/>
      <c r="DO118" s="119"/>
      <c r="DP118" s="119"/>
      <c r="DQ118" s="119"/>
      <c r="DR118" s="119"/>
    </row>
    <row r="119" spans="1:122" ht="10.5">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26"/>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c r="CW119" s="119"/>
      <c r="CX119" s="119"/>
      <c r="CY119" s="119"/>
      <c r="CZ119" s="119"/>
      <c r="DA119" s="119"/>
      <c r="DB119" s="119"/>
      <c r="DC119" s="119"/>
      <c r="DD119" s="119"/>
      <c r="DE119" s="119"/>
      <c r="DF119" s="119"/>
      <c r="DG119" s="119"/>
      <c r="DH119" s="119"/>
      <c r="DI119" s="119"/>
      <c r="DJ119" s="119"/>
      <c r="DK119" s="119"/>
      <c r="DL119" s="119"/>
      <c r="DM119" s="119"/>
      <c r="DN119" s="119"/>
      <c r="DO119" s="119"/>
      <c r="DP119" s="119"/>
      <c r="DQ119" s="119"/>
      <c r="DR119" s="119"/>
    </row>
    <row r="120" spans="1:122" ht="10.5">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26"/>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119"/>
      <c r="CP120" s="119"/>
      <c r="CQ120" s="119"/>
      <c r="CR120" s="119"/>
      <c r="CS120" s="119"/>
      <c r="CT120" s="119"/>
      <c r="CU120" s="119"/>
      <c r="CV120" s="119"/>
      <c r="CW120" s="119"/>
      <c r="CX120" s="119"/>
      <c r="CY120" s="119"/>
      <c r="CZ120" s="119"/>
      <c r="DA120" s="119"/>
      <c r="DB120" s="119"/>
      <c r="DC120" s="119"/>
      <c r="DD120" s="119"/>
      <c r="DE120" s="119"/>
      <c r="DF120" s="119"/>
      <c r="DG120" s="119"/>
      <c r="DH120" s="119"/>
      <c r="DI120" s="119"/>
      <c r="DJ120" s="119"/>
      <c r="DK120" s="119"/>
      <c r="DL120" s="119"/>
      <c r="DM120" s="119"/>
      <c r="DN120" s="119"/>
      <c r="DO120" s="119"/>
      <c r="DP120" s="119"/>
      <c r="DQ120" s="119"/>
      <c r="DR120" s="119"/>
    </row>
    <row r="121" spans="1:122" ht="10.5">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26"/>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c r="DC121" s="119"/>
      <c r="DD121" s="119"/>
      <c r="DE121" s="119"/>
      <c r="DF121" s="119"/>
      <c r="DG121" s="119"/>
      <c r="DH121" s="119"/>
      <c r="DI121" s="119"/>
      <c r="DJ121" s="119"/>
      <c r="DK121" s="119"/>
      <c r="DL121" s="119"/>
      <c r="DM121" s="119"/>
      <c r="DN121" s="119"/>
      <c r="DO121" s="119"/>
      <c r="DP121" s="119"/>
      <c r="DQ121" s="119"/>
      <c r="DR121" s="119"/>
    </row>
    <row r="122" spans="1:122" ht="10.5">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26"/>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119"/>
      <c r="CP122" s="119"/>
      <c r="CQ122" s="119"/>
      <c r="CR122" s="119"/>
      <c r="CS122" s="119"/>
      <c r="CT122" s="119"/>
      <c r="CU122" s="119"/>
      <c r="CV122" s="119"/>
      <c r="CW122" s="119"/>
      <c r="CX122" s="119"/>
      <c r="CY122" s="119"/>
      <c r="CZ122" s="119"/>
      <c r="DA122" s="119"/>
      <c r="DB122" s="119"/>
      <c r="DC122" s="119"/>
      <c r="DD122" s="119"/>
      <c r="DE122" s="119"/>
      <c r="DF122" s="119"/>
      <c r="DG122" s="119"/>
      <c r="DH122" s="119"/>
      <c r="DI122" s="119"/>
      <c r="DJ122" s="119"/>
      <c r="DK122" s="119"/>
      <c r="DL122" s="119"/>
      <c r="DM122" s="119"/>
      <c r="DN122" s="119"/>
      <c r="DO122" s="119"/>
      <c r="DP122" s="119"/>
      <c r="DQ122" s="119"/>
      <c r="DR122" s="119"/>
    </row>
    <row r="123" spans="1:122" ht="10.5">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26"/>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119"/>
      <c r="CP123" s="119"/>
      <c r="CQ123" s="119"/>
      <c r="CR123" s="119"/>
      <c r="CS123" s="119"/>
      <c r="CT123" s="119"/>
      <c r="CU123" s="119"/>
      <c r="CV123" s="119"/>
      <c r="CW123" s="119"/>
      <c r="CX123" s="119"/>
      <c r="CY123" s="119"/>
      <c r="CZ123" s="119"/>
      <c r="DA123" s="119"/>
      <c r="DB123" s="119"/>
      <c r="DC123" s="119"/>
      <c r="DD123" s="119"/>
      <c r="DE123" s="119"/>
      <c r="DF123" s="119"/>
      <c r="DG123" s="119"/>
      <c r="DH123" s="119"/>
      <c r="DI123" s="119"/>
      <c r="DJ123" s="119"/>
      <c r="DK123" s="119"/>
      <c r="DL123" s="119"/>
      <c r="DM123" s="119"/>
      <c r="DN123" s="119"/>
      <c r="DO123" s="119"/>
      <c r="DP123" s="119"/>
      <c r="DQ123" s="119"/>
      <c r="DR123" s="119"/>
    </row>
    <row r="124" spans="1:122" ht="10.5">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26"/>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119"/>
      <c r="CP124" s="119"/>
      <c r="CQ124" s="119"/>
      <c r="CR124" s="119"/>
      <c r="CS124" s="119"/>
      <c r="CT124" s="119"/>
      <c r="CU124" s="119"/>
      <c r="CV124" s="119"/>
      <c r="CW124" s="119"/>
      <c r="CX124" s="119"/>
      <c r="CY124" s="119"/>
      <c r="CZ124" s="119"/>
      <c r="DA124" s="119"/>
      <c r="DB124" s="119"/>
      <c r="DC124" s="119"/>
      <c r="DD124" s="119"/>
      <c r="DE124" s="119"/>
      <c r="DF124" s="119"/>
      <c r="DG124" s="119"/>
      <c r="DH124" s="119"/>
      <c r="DI124" s="119"/>
      <c r="DJ124" s="119"/>
      <c r="DK124" s="119"/>
      <c r="DL124" s="119"/>
      <c r="DM124" s="119"/>
      <c r="DN124" s="119"/>
      <c r="DO124" s="119"/>
      <c r="DP124" s="119"/>
      <c r="DQ124" s="119"/>
      <c r="DR124" s="119"/>
    </row>
    <row r="125" spans="1:122" ht="10.5">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26"/>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119"/>
      <c r="CP125" s="119"/>
      <c r="CQ125" s="119"/>
      <c r="CR125" s="119"/>
      <c r="CS125" s="119"/>
      <c r="CT125" s="119"/>
      <c r="CU125" s="119"/>
      <c r="CV125" s="119"/>
      <c r="CW125" s="119"/>
      <c r="CX125" s="119"/>
      <c r="CY125" s="119"/>
      <c r="CZ125" s="119"/>
      <c r="DA125" s="119"/>
      <c r="DB125" s="119"/>
      <c r="DC125" s="119"/>
      <c r="DD125" s="119"/>
      <c r="DE125" s="119"/>
      <c r="DF125" s="119"/>
      <c r="DG125" s="119"/>
      <c r="DH125" s="119"/>
      <c r="DI125" s="119"/>
      <c r="DJ125" s="119"/>
      <c r="DK125" s="119"/>
      <c r="DL125" s="119"/>
      <c r="DM125" s="119"/>
      <c r="DN125" s="119"/>
      <c r="DO125" s="119"/>
      <c r="DP125" s="119"/>
      <c r="DQ125" s="119"/>
      <c r="DR125" s="119"/>
    </row>
    <row r="126" spans="1:122" ht="10.5">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26"/>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119"/>
      <c r="CP126" s="119"/>
      <c r="CQ126" s="119"/>
      <c r="CR126" s="119"/>
      <c r="CS126" s="119"/>
      <c r="CT126" s="119"/>
      <c r="CU126" s="119"/>
      <c r="CV126" s="119"/>
      <c r="CW126" s="119"/>
      <c r="CX126" s="119"/>
      <c r="CY126" s="119"/>
      <c r="CZ126" s="119"/>
      <c r="DA126" s="119"/>
      <c r="DB126" s="119"/>
      <c r="DC126" s="119"/>
      <c r="DD126" s="119"/>
      <c r="DE126" s="119"/>
      <c r="DF126" s="119"/>
      <c r="DG126" s="119"/>
      <c r="DH126" s="119"/>
      <c r="DI126" s="119"/>
      <c r="DJ126" s="119"/>
      <c r="DK126" s="119"/>
      <c r="DL126" s="119"/>
      <c r="DM126" s="119"/>
      <c r="DN126" s="119"/>
      <c r="DO126" s="119"/>
      <c r="DP126" s="119"/>
      <c r="DQ126" s="119"/>
      <c r="DR126" s="119"/>
    </row>
    <row r="127" spans="1:122" ht="10.5">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26"/>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119"/>
      <c r="CP127" s="119"/>
      <c r="CQ127" s="119"/>
      <c r="CR127" s="119"/>
      <c r="CS127" s="119"/>
      <c r="CT127" s="119"/>
      <c r="CU127" s="119"/>
      <c r="CV127" s="119"/>
      <c r="CW127" s="119"/>
      <c r="CX127" s="119"/>
      <c r="CY127" s="119"/>
      <c r="CZ127" s="119"/>
      <c r="DA127" s="119"/>
      <c r="DB127" s="119"/>
      <c r="DC127" s="119"/>
      <c r="DD127" s="119"/>
      <c r="DE127" s="119"/>
      <c r="DF127" s="119"/>
      <c r="DG127" s="119"/>
      <c r="DH127" s="119"/>
      <c r="DI127" s="119"/>
      <c r="DJ127" s="119"/>
      <c r="DK127" s="119"/>
      <c r="DL127" s="119"/>
      <c r="DM127" s="119"/>
      <c r="DN127" s="119"/>
      <c r="DO127" s="119"/>
      <c r="DP127" s="119"/>
      <c r="DQ127" s="119"/>
      <c r="DR127" s="119"/>
    </row>
    <row r="128" spans="1:122" ht="10.5">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26"/>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c r="CW128" s="119"/>
      <c r="CX128" s="119"/>
      <c r="CY128" s="119"/>
      <c r="CZ128" s="119"/>
      <c r="DA128" s="119"/>
      <c r="DB128" s="119"/>
      <c r="DC128" s="119"/>
      <c r="DD128" s="119"/>
      <c r="DE128" s="119"/>
      <c r="DF128" s="119"/>
      <c r="DG128" s="119"/>
      <c r="DH128" s="119"/>
      <c r="DI128" s="119"/>
      <c r="DJ128" s="119"/>
      <c r="DK128" s="119"/>
      <c r="DL128" s="119"/>
      <c r="DM128" s="119"/>
      <c r="DN128" s="119"/>
      <c r="DO128" s="119"/>
      <c r="DP128" s="119"/>
      <c r="DQ128" s="119"/>
      <c r="DR128" s="119"/>
    </row>
    <row r="129" spans="1:122" ht="10.5">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26"/>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119"/>
      <c r="DQ129" s="119"/>
      <c r="DR129" s="119"/>
    </row>
    <row r="130" spans="1:122" ht="10.5">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26"/>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119"/>
      <c r="DQ130" s="119"/>
      <c r="DR130" s="119"/>
    </row>
    <row r="131" spans="1:122" ht="10.5">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26"/>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119"/>
      <c r="DQ131" s="119"/>
      <c r="DR131" s="119"/>
    </row>
    <row r="132" spans="1:122" ht="10.5">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26"/>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119"/>
      <c r="DQ132" s="119"/>
      <c r="DR132" s="119"/>
    </row>
    <row r="133" spans="1:122" ht="10.5">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26"/>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row>
    <row r="134" spans="1:122" ht="10.5">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26"/>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119"/>
      <c r="DQ134" s="119"/>
      <c r="DR134" s="119"/>
    </row>
    <row r="135" spans="1:122" ht="10.5">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26"/>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row>
    <row r="136" spans="1:122" ht="10.5">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26"/>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row>
    <row r="137" spans="1:122" ht="10.5">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26"/>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row>
    <row r="138" spans="1:122" ht="10.5">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26"/>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c r="CL138" s="119"/>
      <c r="CM138" s="119"/>
      <c r="CN138" s="119"/>
      <c r="CO138" s="119"/>
      <c r="CP138" s="119"/>
      <c r="CQ138" s="119"/>
      <c r="CR138" s="119"/>
      <c r="CS138" s="119"/>
      <c r="CT138" s="119"/>
      <c r="CU138" s="119"/>
      <c r="CV138" s="119"/>
      <c r="CW138" s="119"/>
      <c r="CX138" s="119"/>
      <c r="CY138" s="119"/>
      <c r="CZ138" s="119"/>
      <c r="DA138" s="119"/>
      <c r="DB138" s="119"/>
      <c r="DC138" s="119"/>
      <c r="DD138" s="119"/>
      <c r="DE138" s="119"/>
      <c r="DF138" s="119"/>
      <c r="DG138" s="119"/>
      <c r="DH138" s="119"/>
      <c r="DI138" s="119"/>
      <c r="DJ138" s="119"/>
      <c r="DK138" s="119"/>
      <c r="DL138" s="119"/>
      <c r="DM138" s="119"/>
      <c r="DN138" s="119"/>
      <c r="DO138" s="119"/>
      <c r="DP138" s="119"/>
      <c r="DQ138" s="119"/>
      <c r="DR138" s="119"/>
    </row>
    <row r="139" spans="1:122" ht="10.5">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26"/>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c r="CL139" s="119"/>
      <c r="CM139" s="119"/>
      <c r="CN139" s="119"/>
      <c r="CO139" s="119"/>
      <c r="CP139" s="119"/>
      <c r="CQ139" s="119"/>
      <c r="CR139" s="119"/>
      <c r="CS139" s="119"/>
      <c r="CT139" s="119"/>
      <c r="CU139" s="119"/>
      <c r="CV139" s="119"/>
      <c r="CW139" s="119"/>
      <c r="CX139" s="119"/>
      <c r="CY139" s="119"/>
      <c r="CZ139" s="119"/>
      <c r="DA139" s="119"/>
      <c r="DB139" s="119"/>
      <c r="DC139" s="119"/>
      <c r="DD139" s="119"/>
      <c r="DE139" s="119"/>
      <c r="DF139" s="119"/>
      <c r="DG139" s="119"/>
      <c r="DH139" s="119"/>
      <c r="DI139" s="119"/>
      <c r="DJ139" s="119"/>
      <c r="DK139" s="119"/>
      <c r="DL139" s="119"/>
      <c r="DM139" s="119"/>
      <c r="DN139" s="119"/>
      <c r="DO139" s="119"/>
      <c r="DP139" s="119"/>
      <c r="DQ139" s="119"/>
      <c r="DR139" s="119"/>
    </row>
    <row r="140" spans="1:122" ht="10.5">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26"/>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row>
    <row r="141" spans="1:122" ht="10.5">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26"/>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119"/>
      <c r="CP141" s="119"/>
      <c r="CQ141" s="119"/>
      <c r="CR141" s="119"/>
      <c r="CS141" s="119"/>
      <c r="CT141" s="119"/>
      <c r="CU141" s="119"/>
      <c r="CV141" s="119"/>
      <c r="CW141" s="119"/>
      <c r="CX141" s="119"/>
      <c r="CY141" s="119"/>
      <c r="CZ141" s="119"/>
      <c r="DA141" s="119"/>
      <c r="DB141" s="119"/>
      <c r="DC141" s="119"/>
      <c r="DD141" s="119"/>
      <c r="DE141" s="119"/>
      <c r="DF141" s="119"/>
      <c r="DG141" s="119"/>
      <c r="DH141" s="119"/>
      <c r="DI141" s="119"/>
      <c r="DJ141" s="119"/>
      <c r="DK141" s="119"/>
      <c r="DL141" s="119"/>
      <c r="DM141" s="119"/>
      <c r="DN141" s="119"/>
      <c r="DO141" s="119"/>
      <c r="DP141" s="119"/>
      <c r="DQ141" s="119"/>
      <c r="DR141" s="119"/>
    </row>
    <row r="142" spans="1:122" ht="10.5">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26"/>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119"/>
      <c r="CP142" s="119"/>
      <c r="CQ142" s="119"/>
      <c r="CR142" s="119"/>
      <c r="CS142" s="119"/>
      <c r="CT142" s="119"/>
      <c r="CU142" s="119"/>
      <c r="CV142" s="119"/>
      <c r="CW142" s="119"/>
      <c r="CX142" s="119"/>
      <c r="CY142" s="119"/>
      <c r="CZ142" s="119"/>
      <c r="DA142" s="119"/>
      <c r="DB142" s="119"/>
      <c r="DC142" s="119"/>
      <c r="DD142" s="119"/>
      <c r="DE142" s="119"/>
      <c r="DF142" s="119"/>
      <c r="DG142" s="119"/>
      <c r="DH142" s="119"/>
      <c r="DI142" s="119"/>
      <c r="DJ142" s="119"/>
      <c r="DK142" s="119"/>
      <c r="DL142" s="119"/>
      <c r="DM142" s="119"/>
      <c r="DN142" s="119"/>
      <c r="DO142" s="119"/>
      <c r="DP142" s="119"/>
      <c r="DQ142" s="119"/>
      <c r="DR142" s="119"/>
    </row>
    <row r="143" spans="1:122" ht="10.5">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26"/>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119"/>
      <c r="CP143" s="119"/>
      <c r="CQ143" s="119"/>
      <c r="CR143" s="119"/>
      <c r="CS143" s="119"/>
      <c r="CT143" s="119"/>
      <c r="CU143" s="119"/>
      <c r="CV143" s="119"/>
      <c r="CW143" s="119"/>
      <c r="CX143" s="119"/>
      <c r="CY143" s="119"/>
      <c r="CZ143" s="119"/>
      <c r="DA143" s="119"/>
      <c r="DB143" s="119"/>
      <c r="DC143" s="119"/>
      <c r="DD143" s="119"/>
      <c r="DE143" s="119"/>
      <c r="DF143" s="119"/>
      <c r="DG143" s="119"/>
      <c r="DH143" s="119"/>
      <c r="DI143" s="119"/>
      <c r="DJ143" s="119"/>
      <c r="DK143" s="119"/>
      <c r="DL143" s="119"/>
      <c r="DM143" s="119"/>
      <c r="DN143" s="119"/>
      <c r="DO143" s="119"/>
      <c r="DP143" s="119"/>
      <c r="DQ143" s="119"/>
      <c r="DR143" s="119"/>
    </row>
    <row r="144" spans="1:122" ht="10.5">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26"/>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119"/>
      <c r="CP144" s="119"/>
      <c r="CQ144" s="119"/>
      <c r="CR144" s="119"/>
      <c r="CS144" s="119"/>
      <c r="CT144" s="119"/>
      <c r="CU144" s="119"/>
      <c r="CV144" s="119"/>
      <c r="CW144" s="119"/>
      <c r="CX144" s="119"/>
      <c r="CY144" s="119"/>
      <c r="CZ144" s="119"/>
      <c r="DA144" s="119"/>
      <c r="DB144" s="119"/>
      <c r="DC144" s="119"/>
      <c r="DD144" s="119"/>
      <c r="DE144" s="119"/>
      <c r="DF144" s="119"/>
      <c r="DG144" s="119"/>
      <c r="DH144" s="119"/>
      <c r="DI144" s="119"/>
      <c r="DJ144" s="119"/>
      <c r="DK144" s="119"/>
      <c r="DL144" s="119"/>
      <c r="DM144" s="119"/>
      <c r="DN144" s="119"/>
      <c r="DO144" s="119"/>
      <c r="DP144" s="119"/>
      <c r="DQ144" s="119"/>
      <c r="DR144" s="119"/>
    </row>
    <row r="145" spans="1:122" ht="10.5">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26"/>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c r="CR145" s="119"/>
      <c r="CS145" s="119"/>
      <c r="CT145" s="119"/>
      <c r="CU145" s="119"/>
      <c r="CV145" s="119"/>
      <c r="CW145" s="119"/>
      <c r="CX145" s="119"/>
      <c r="CY145" s="119"/>
      <c r="CZ145" s="119"/>
      <c r="DA145" s="119"/>
      <c r="DB145" s="119"/>
      <c r="DC145" s="119"/>
      <c r="DD145" s="119"/>
      <c r="DE145" s="119"/>
      <c r="DF145" s="119"/>
      <c r="DG145" s="119"/>
      <c r="DH145" s="119"/>
      <c r="DI145" s="119"/>
      <c r="DJ145" s="119"/>
      <c r="DK145" s="119"/>
      <c r="DL145" s="119"/>
      <c r="DM145" s="119"/>
      <c r="DN145" s="119"/>
      <c r="DO145" s="119"/>
      <c r="DP145" s="119"/>
      <c r="DQ145" s="119"/>
      <c r="DR145" s="119"/>
    </row>
    <row r="146" spans="1:122" ht="10.5">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26"/>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c r="CR146" s="119"/>
      <c r="CS146" s="119"/>
      <c r="CT146" s="119"/>
      <c r="CU146" s="119"/>
      <c r="CV146" s="119"/>
      <c r="CW146" s="119"/>
      <c r="CX146" s="119"/>
      <c r="CY146" s="119"/>
      <c r="CZ146" s="119"/>
      <c r="DA146" s="119"/>
      <c r="DB146" s="119"/>
      <c r="DC146" s="119"/>
      <c r="DD146" s="119"/>
      <c r="DE146" s="119"/>
      <c r="DF146" s="119"/>
      <c r="DG146" s="119"/>
      <c r="DH146" s="119"/>
      <c r="DI146" s="119"/>
      <c r="DJ146" s="119"/>
      <c r="DK146" s="119"/>
      <c r="DL146" s="119"/>
      <c r="DM146" s="119"/>
      <c r="DN146" s="119"/>
      <c r="DO146" s="119"/>
      <c r="DP146" s="119"/>
      <c r="DQ146" s="119"/>
      <c r="DR146" s="119"/>
    </row>
    <row r="147" spans="1:122" ht="10.5">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26"/>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119"/>
      <c r="CP147" s="119"/>
      <c r="CQ147" s="119"/>
      <c r="CR147" s="119"/>
      <c r="CS147" s="119"/>
      <c r="CT147" s="119"/>
      <c r="CU147" s="119"/>
      <c r="CV147" s="119"/>
      <c r="CW147" s="119"/>
      <c r="CX147" s="119"/>
      <c r="CY147" s="119"/>
      <c r="CZ147" s="119"/>
      <c r="DA147" s="119"/>
      <c r="DB147" s="119"/>
      <c r="DC147" s="119"/>
      <c r="DD147" s="119"/>
      <c r="DE147" s="119"/>
      <c r="DF147" s="119"/>
      <c r="DG147" s="119"/>
      <c r="DH147" s="119"/>
      <c r="DI147" s="119"/>
      <c r="DJ147" s="119"/>
      <c r="DK147" s="119"/>
      <c r="DL147" s="119"/>
      <c r="DM147" s="119"/>
      <c r="DN147" s="119"/>
      <c r="DO147" s="119"/>
      <c r="DP147" s="119"/>
      <c r="DQ147" s="119"/>
      <c r="DR147" s="119"/>
    </row>
    <row r="148" spans="1:122" ht="10.5">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26"/>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c r="CW148" s="119"/>
      <c r="CX148" s="119"/>
      <c r="CY148" s="119"/>
      <c r="CZ148" s="119"/>
      <c r="DA148" s="119"/>
      <c r="DB148" s="119"/>
      <c r="DC148" s="119"/>
      <c r="DD148" s="119"/>
      <c r="DE148" s="119"/>
      <c r="DF148" s="119"/>
      <c r="DG148" s="119"/>
      <c r="DH148" s="119"/>
      <c r="DI148" s="119"/>
      <c r="DJ148" s="119"/>
      <c r="DK148" s="119"/>
      <c r="DL148" s="119"/>
      <c r="DM148" s="119"/>
      <c r="DN148" s="119"/>
      <c r="DO148" s="119"/>
      <c r="DP148" s="119"/>
      <c r="DQ148" s="119"/>
      <c r="DR148" s="119"/>
    </row>
    <row r="149" spans="1:122" ht="10.5">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26"/>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c r="CW149" s="119"/>
      <c r="CX149" s="119"/>
      <c r="CY149" s="119"/>
      <c r="CZ149" s="119"/>
      <c r="DA149" s="119"/>
      <c r="DB149" s="119"/>
      <c r="DC149" s="119"/>
      <c r="DD149" s="119"/>
      <c r="DE149" s="119"/>
      <c r="DF149" s="119"/>
      <c r="DG149" s="119"/>
      <c r="DH149" s="119"/>
      <c r="DI149" s="119"/>
      <c r="DJ149" s="119"/>
      <c r="DK149" s="119"/>
      <c r="DL149" s="119"/>
      <c r="DM149" s="119"/>
      <c r="DN149" s="119"/>
      <c r="DO149" s="119"/>
      <c r="DP149" s="119"/>
      <c r="DQ149" s="119"/>
      <c r="DR149" s="119"/>
    </row>
    <row r="150" spans="1:122" ht="10.5">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26"/>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c r="CS150" s="119"/>
      <c r="CT150" s="119"/>
      <c r="CU150" s="119"/>
      <c r="CV150" s="119"/>
      <c r="CW150" s="119"/>
      <c r="CX150" s="119"/>
      <c r="CY150" s="119"/>
      <c r="CZ150" s="119"/>
      <c r="DA150" s="119"/>
      <c r="DB150" s="119"/>
      <c r="DC150" s="119"/>
      <c r="DD150" s="119"/>
      <c r="DE150" s="119"/>
      <c r="DF150" s="119"/>
      <c r="DG150" s="119"/>
      <c r="DH150" s="119"/>
      <c r="DI150" s="119"/>
      <c r="DJ150" s="119"/>
      <c r="DK150" s="119"/>
      <c r="DL150" s="119"/>
      <c r="DM150" s="119"/>
      <c r="DN150" s="119"/>
      <c r="DO150" s="119"/>
      <c r="DP150" s="119"/>
      <c r="DQ150" s="119"/>
      <c r="DR150" s="119"/>
    </row>
    <row r="151" spans="1:122" ht="10.5">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26"/>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row>
    <row r="152" spans="1:122" ht="10.5">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26"/>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c r="CS152" s="119"/>
      <c r="CT152" s="119"/>
      <c r="CU152" s="119"/>
      <c r="CV152" s="119"/>
      <c r="CW152" s="119"/>
      <c r="CX152" s="119"/>
      <c r="CY152" s="119"/>
      <c r="CZ152" s="119"/>
      <c r="DA152" s="119"/>
      <c r="DB152" s="119"/>
      <c r="DC152" s="119"/>
      <c r="DD152" s="119"/>
      <c r="DE152" s="119"/>
      <c r="DF152" s="119"/>
      <c r="DG152" s="119"/>
      <c r="DH152" s="119"/>
      <c r="DI152" s="119"/>
      <c r="DJ152" s="119"/>
      <c r="DK152" s="119"/>
      <c r="DL152" s="119"/>
      <c r="DM152" s="119"/>
      <c r="DN152" s="119"/>
      <c r="DO152" s="119"/>
      <c r="DP152" s="119"/>
      <c r="DQ152" s="119"/>
      <c r="DR152" s="119"/>
    </row>
    <row r="153" spans="1:122" ht="10.5">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26"/>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119"/>
      <c r="CR153" s="119"/>
      <c r="CS153" s="119"/>
      <c r="CT153" s="119"/>
      <c r="CU153" s="119"/>
      <c r="CV153" s="119"/>
      <c r="CW153" s="119"/>
      <c r="CX153" s="119"/>
      <c r="CY153" s="119"/>
      <c r="CZ153" s="119"/>
      <c r="DA153" s="119"/>
      <c r="DB153" s="119"/>
      <c r="DC153" s="119"/>
      <c r="DD153" s="119"/>
      <c r="DE153" s="119"/>
      <c r="DF153" s="119"/>
      <c r="DG153" s="119"/>
      <c r="DH153" s="119"/>
      <c r="DI153" s="119"/>
      <c r="DJ153" s="119"/>
      <c r="DK153" s="119"/>
      <c r="DL153" s="119"/>
      <c r="DM153" s="119"/>
      <c r="DN153" s="119"/>
      <c r="DO153" s="119"/>
      <c r="DP153" s="119"/>
      <c r="DQ153" s="119"/>
      <c r="DR153" s="119"/>
    </row>
    <row r="154" spans="1:122" ht="10.5">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26"/>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119"/>
      <c r="CR154" s="119"/>
      <c r="CS154" s="119"/>
      <c r="CT154" s="119"/>
      <c r="CU154" s="119"/>
      <c r="CV154" s="119"/>
      <c r="CW154" s="119"/>
      <c r="CX154" s="119"/>
      <c r="CY154" s="119"/>
      <c r="CZ154" s="119"/>
      <c r="DA154" s="119"/>
      <c r="DB154" s="119"/>
      <c r="DC154" s="119"/>
      <c r="DD154" s="119"/>
      <c r="DE154" s="119"/>
      <c r="DF154" s="119"/>
      <c r="DG154" s="119"/>
      <c r="DH154" s="119"/>
      <c r="DI154" s="119"/>
      <c r="DJ154" s="119"/>
      <c r="DK154" s="119"/>
      <c r="DL154" s="119"/>
      <c r="DM154" s="119"/>
      <c r="DN154" s="119"/>
      <c r="DO154" s="119"/>
      <c r="DP154" s="119"/>
      <c r="DQ154" s="119"/>
      <c r="DR154" s="119"/>
    </row>
    <row r="155" spans="1:122" ht="10.5">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26"/>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119"/>
      <c r="CP155" s="119"/>
      <c r="CQ155" s="119"/>
      <c r="CR155" s="119"/>
      <c r="CS155" s="119"/>
      <c r="CT155" s="119"/>
      <c r="CU155" s="119"/>
      <c r="CV155" s="119"/>
      <c r="CW155" s="119"/>
      <c r="CX155" s="119"/>
      <c r="CY155" s="119"/>
      <c r="CZ155" s="119"/>
      <c r="DA155" s="119"/>
      <c r="DB155" s="119"/>
      <c r="DC155" s="119"/>
      <c r="DD155" s="119"/>
      <c r="DE155" s="119"/>
      <c r="DF155" s="119"/>
      <c r="DG155" s="119"/>
      <c r="DH155" s="119"/>
      <c r="DI155" s="119"/>
      <c r="DJ155" s="119"/>
      <c r="DK155" s="119"/>
      <c r="DL155" s="119"/>
      <c r="DM155" s="119"/>
      <c r="DN155" s="119"/>
      <c r="DO155" s="119"/>
      <c r="DP155" s="119"/>
      <c r="DQ155" s="119"/>
      <c r="DR155" s="119"/>
    </row>
    <row r="156" spans="1:122" ht="10.5">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26"/>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119"/>
      <c r="CP156" s="119"/>
      <c r="CQ156" s="119"/>
      <c r="CR156" s="119"/>
      <c r="CS156" s="119"/>
      <c r="CT156" s="119"/>
      <c r="CU156" s="119"/>
      <c r="CV156" s="119"/>
      <c r="CW156" s="119"/>
      <c r="CX156" s="119"/>
      <c r="CY156" s="119"/>
      <c r="CZ156" s="119"/>
      <c r="DA156" s="119"/>
      <c r="DB156" s="119"/>
      <c r="DC156" s="119"/>
      <c r="DD156" s="119"/>
      <c r="DE156" s="119"/>
      <c r="DF156" s="119"/>
      <c r="DG156" s="119"/>
      <c r="DH156" s="119"/>
      <c r="DI156" s="119"/>
      <c r="DJ156" s="119"/>
      <c r="DK156" s="119"/>
      <c r="DL156" s="119"/>
      <c r="DM156" s="119"/>
      <c r="DN156" s="119"/>
      <c r="DO156" s="119"/>
      <c r="DP156" s="119"/>
      <c r="DQ156" s="119"/>
      <c r="DR156" s="119"/>
    </row>
    <row r="157" spans="1:122" ht="10.5">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26"/>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119"/>
      <c r="CP157" s="119"/>
      <c r="CQ157" s="119"/>
      <c r="CR157" s="119"/>
      <c r="CS157" s="119"/>
      <c r="CT157" s="119"/>
      <c r="CU157" s="119"/>
      <c r="CV157" s="119"/>
      <c r="CW157" s="119"/>
      <c r="CX157" s="119"/>
      <c r="CY157" s="119"/>
      <c r="CZ157" s="119"/>
      <c r="DA157" s="119"/>
      <c r="DB157" s="119"/>
      <c r="DC157" s="119"/>
      <c r="DD157" s="119"/>
      <c r="DE157" s="119"/>
      <c r="DF157" s="119"/>
      <c r="DG157" s="119"/>
      <c r="DH157" s="119"/>
      <c r="DI157" s="119"/>
      <c r="DJ157" s="119"/>
      <c r="DK157" s="119"/>
      <c r="DL157" s="119"/>
      <c r="DM157" s="119"/>
      <c r="DN157" s="119"/>
      <c r="DO157" s="119"/>
      <c r="DP157" s="119"/>
      <c r="DQ157" s="119"/>
      <c r="DR157" s="119"/>
    </row>
    <row r="158" spans="1:122" ht="10.5">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26"/>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119"/>
      <c r="CR158" s="119"/>
      <c r="CS158" s="119"/>
      <c r="CT158" s="119"/>
      <c r="CU158" s="119"/>
      <c r="CV158" s="119"/>
      <c r="CW158" s="119"/>
      <c r="CX158" s="119"/>
      <c r="CY158" s="119"/>
      <c r="CZ158" s="119"/>
      <c r="DA158" s="119"/>
      <c r="DB158" s="119"/>
      <c r="DC158" s="119"/>
      <c r="DD158" s="119"/>
      <c r="DE158" s="119"/>
      <c r="DF158" s="119"/>
      <c r="DG158" s="119"/>
      <c r="DH158" s="119"/>
      <c r="DI158" s="119"/>
      <c r="DJ158" s="119"/>
      <c r="DK158" s="119"/>
      <c r="DL158" s="119"/>
      <c r="DM158" s="119"/>
      <c r="DN158" s="119"/>
      <c r="DO158" s="119"/>
      <c r="DP158" s="119"/>
      <c r="DQ158" s="119"/>
      <c r="DR158" s="119"/>
    </row>
    <row r="159" spans="1:122" ht="10.5">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26"/>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119"/>
      <c r="CR159" s="119"/>
      <c r="CS159" s="119"/>
      <c r="CT159" s="119"/>
      <c r="CU159" s="119"/>
      <c r="CV159" s="119"/>
      <c r="CW159" s="119"/>
      <c r="CX159" s="119"/>
      <c r="CY159" s="119"/>
      <c r="CZ159" s="119"/>
      <c r="DA159" s="119"/>
      <c r="DB159" s="119"/>
      <c r="DC159" s="119"/>
      <c r="DD159" s="119"/>
      <c r="DE159" s="119"/>
      <c r="DF159" s="119"/>
      <c r="DG159" s="119"/>
      <c r="DH159" s="119"/>
      <c r="DI159" s="119"/>
      <c r="DJ159" s="119"/>
      <c r="DK159" s="119"/>
      <c r="DL159" s="119"/>
      <c r="DM159" s="119"/>
      <c r="DN159" s="119"/>
      <c r="DO159" s="119"/>
      <c r="DP159" s="119"/>
      <c r="DQ159" s="119"/>
      <c r="DR159" s="119"/>
    </row>
    <row r="160" spans="1:122" ht="10.5">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26"/>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119"/>
      <c r="CP160" s="119"/>
      <c r="CQ160" s="119"/>
      <c r="CR160" s="119"/>
      <c r="CS160" s="119"/>
      <c r="CT160" s="119"/>
      <c r="CU160" s="119"/>
      <c r="CV160" s="119"/>
      <c r="CW160" s="119"/>
      <c r="CX160" s="119"/>
      <c r="CY160" s="119"/>
      <c r="CZ160" s="119"/>
      <c r="DA160" s="119"/>
      <c r="DB160" s="119"/>
      <c r="DC160" s="119"/>
      <c r="DD160" s="119"/>
      <c r="DE160" s="119"/>
      <c r="DF160" s="119"/>
      <c r="DG160" s="119"/>
      <c r="DH160" s="119"/>
      <c r="DI160" s="119"/>
      <c r="DJ160" s="119"/>
      <c r="DK160" s="119"/>
      <c r="DL160" s="119"/>
      <c r="DM160" s="119"/>
      <c r="DN160" s="119"/>
      <c r="DO160" s="119"/>
      <c r="DP160" s="119"/>
      <c r="DQ160" s="119"/>
      <c r="DR160" s="119"/>
    </row>
    <row r="161" spans="1:122" ht="10.5">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26"/>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c r="CV161" s="119"/>
      <c r="CW161" s="119"/>
      <c r="CX161" s="119"/>
      <c r="CY161" s="119"/>
      <c r="CZ161" s="119"/>
      <c r="DA161" s="119"/>
      <c r="DB161" s="119"/>
      <c r="DC161" s="119"/>
      <c r="DD161" s="119"/>
      <c r="DE161" s="119"/>
      <c r="DF161" s="119"/>
      <c r="DG161" s="119"/>
      <c r="DH161" s="119"/>
      <c r="DI161" s="119"/>
      <c r="DJ161" s="119"/>
      <c r="DK161" s="119"/>
      <c r="DL161" s="119"/>
      <c r="DM161" s="119"/>
      <c r="DN161" s="119"/>
      <c r="DO161" s="119"/>
      <c r="DP161" s="119"/>
      <c r="DQ161" s="119"/>
      <c r="DR161" s="119"/>
    </row>
    <row r="162" spans="1:122" ht="10.5">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26"/>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c r="CW162" s="119"/>
      <c r="CX162" s="119"/>
      <c r="CY162" s="119"/>
      <c r="CZ162" s="119"/>
      <c r="DA162" s="119"/>
      <c r="DB162" s="119"/>
      <c r="DC162" s="119"/>
      <c r="DD162" s="119"/>
      <c r="DE162" s="119"/>
      <c r="DF162" s="119"/>
      <c r="DG162" s="119"/>
      <c r="DH162" s="119"/>
      <c r="DI162" s="119"/>
      <c r="DJ162" s="119"/>
      <c r="DK162" s="119"/>
      <c r="DL162" s="119"/>
      <c r="DM162" s="119"/>
      <c r="DN162" s="119"/>
      <c r="DO162" s="119"/>
      <c r="DP162" s="119"/>
      <c r="DQ162" s="119"/>
      <c r="DR162" s="119"/>
    </row>
    <row r="163" spans="1:122" ht="10.5">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26"/>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B163" s="119"/>
      <c r="DC163" s="119"/>
      <c r="DD163" s="119"/>
      <c r="DE163" s="119"/>
      <c r="DF163" s="119"/>
      <c r="DG163" s="119"/>
      <c r="DH163" s="119"/>
      <c r="DI163" s="119"/>
      <c r="DJ163" s="119"/>
      <c r="DK163" s="119"/>
      <c r="DL163" s="119"/>
      <c r="DM163" s="119"/>
      <c r="DN163" s="119"/>
      <c r="DO163" s="119"/>
      <c r="DP163" s="119"/>
      <c r="DQ163" s="119"/>
      <c r="DR163" s="119"/>
    </row>
    <row r="164" spans="1:122" ht="10.5">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26"/>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c r="CW164" s="119"/>
      <c r="CX164" s="119"/>
      <c r="CY164" s="119"/>
      <c r="CZ164" s="119"/>
      <c r="DA164" s="119"/>
      <c r="DB164" s="119"/>
      <c r="DC164" s="119"/>
      <c r="DD164" s="119"/>
      <c r="DE164" s="119"/>
      <c r="DF164" s="119"/>
      <c r="DG164" s="119"/>
      <c r="DH164" s="119"/>
      <c r="DI164" s="119"/>
      <c r="DJ164" s="119"/>
      <c r="DK164" s="119"/>
      <c r="DL164" s="119"/>
      <c r="DM164" s="119"/>
      <c r="DN164" s="119"/>
      <c r="DO164" s="119"/>
      <c r="DP164" s="119"/>
      <c r="DQ164" s="119"/>
      <c r="DR164" s="119"/>
    </row>
    <row r="165" spans="1:122" ht="10.5">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26"/>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c r="CV165" s="119"/>
      <c r="CW165" s="119"/>
      <c r="CX165" s="119"/>
      <c r="CY165" s="119"/>
      <c r="CZ165" s="119"/>
      <c r="DA165" s="119"/>
      <c r="DB165" s="119"/>
      <c r="DC165" s="119"/>
      <c r="DD165" s="119"/>
      <c r="DE165" s="119"/>
      <c r="DF165" s="119"/>
      <c r="DG165" s="119"/>
      <c r="DH165" s="119"/>
      <c r="DI165" s="119"/>
      <c r="DJ165" s="119"/>
      <c r="DK165" s="119"/>
      <c r="DL165" s="119"/>
      <c r="DM165" s="119"/>
      <c r="DN165" s="119"/>
      <c r="DO165" s="119"/>
      <c r="DP165" s="119"/>
      <c r="DQ165" s="119"/>
      <c r="DR165" s="119"/>
    </row>
    <row r="166" spans="1:122" ht="10.5">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26"/>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B166" s="119"/>
      <c r="DC166" s="119"/>
      <c r="DD166" s="119"/>
      <c r="DE166" s="119"/>
      <c r="DF166" s="119"/>
      <c r="DG166" s="119"/>
      <c r="DH166" s="119"/>
      <c r="DI166" s="119"/>
      <c r="DJ166" s="119"/>
      <c r="DK166" s="119"/>
      <c r="DL166" s="119"/>
      <c r="DM166" s="119"/>
      <c r="DN166" s="119"/>
      <c r="DO166" s="119"/>
      <c r="DP166" s="119"/>
      <c r="DQ166" s="119"/>
      <c r="DR166" s="119"/>
    </row>
    <row r="167" spans="1:122" ht="10.5">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26"/>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c r="CV167" s="119"/>
      <c r="CW167" s="119"/>
      <c r="CX167" s="119"/>
      <c r="CY167" s="119"/>
      <c r="CZ167" s="119"/>
      <c r="DA167" s="119"/>
      <c r="DB167" s="119"/>
      <c r="DC167" s="119"/>
      <c r="DD167" s="119"/>
      <c r="DE167" s="119"/>
      <c r="DF167" s="119"/>
      <c r="DG167" s="119"/>
      <c r="DH167" s="119"/>
      <c r="DI167" s="119"/>
      <c r="DJ167" s="119"/>
      <c r="DK167" s="119"/>
      <c r="DL167" s="119"/>
      <c r="DM167" s="119"/>
      <c r="DN167" s="119"/>
      <c r="DO167" s="119"/>
      <c r="DP167" s="119"/>
      <c r="DQ167" s="119"/>
      <c r="DR167" s="119"/>
    </row>
    <row r="168" spans="1:122" ht="10.5">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26"/>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119"/>
      <c r="DQ168" s="119"/>
      <c r="DR168" s="119"/>
    </row>
    <row r="169" spans="1:122" ht="10.5">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26"/>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119"/>
      <c r="DQ169" s="119"/>
      <c r="DR169" s="119"/>
    </row>
    <row r="170" spans="1:122" ht="10.5">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26"/>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119"/>
      <c r="CP170" s="119"/>
      <c r="CQ170" s="119"/>
      <c r="CR170" s="119"/>
      <c r="CS170" s="119"/>
      <c r="CT170" s="119"/>
      <c r="CU170" s="119"/>
      <c r="CV170" s="119"/>
      <c r="CW170" s="119"/>
      <c r="CX170" s="119"/>
      <c r="CY170" s="119"/>
      <c r="CZ170" s="119"/>
      <c r="DA170" s="119"/>
      <c r="DB170" s="119"/>
      <c r="DC170" s="119"/>
      <c r="DD170" s="119"/>
      <c r="DE170" s="119"/>
      <c r="DF170" s="119"/>
      <c r="DG170" s="119"/>
      <c r="DH170" s="119"/>
      <c r="DI170" s="119"/>
      <c r="DJ170" s="119"/>
      <c r="DK170" s="119"/>
      <c r="DL170" s="119"/>
      <c r="DM170" s="119"/>
      <c r="DN170" s="119"/>
      <c r="DO170" s="119"/>
      <c r="DP170" s="119"/>
      <c r="DQ170" s="119"/>
      <c r="DR170" s="119"/>
    </row>
    <row r="171" spans="1:122" ht="10.5">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26"/>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119"/>
      <c r="CP171" s="119"/>
      <c r="CQ171" s="119"/>
      <c r="CR171" s="119"/>
      <c r="CS171" s="119"/>
      <c r="CT171" s="119"/>
      <c r="CU171" s="119"/>
      <c r="CV171" s="119"/>
      <c r="CW171" s="119"/>
      <c r="CX171" s="119"/>
      <c r="CY171" s="119"/>
      <c r="CZ171" s="119"/>
      <c r="DA171" s="119"/>
      <c r="DB171" s="119"/>
      <c r="DC171" s="119"/>
      <c r="DD171" s="119"/>
      <c r="DE171" s="119"/>
      <c r="DF171" s="119"/>
      <c r="DG171" s="119"/>
      <c r="DH171" s="119"/>
      <c r="DI171" s="119"/>
      <c r="DJ171" s="119"/>
      <c r="DK171" s="119"/>
      <c r="DL171" s="119"/>
      <c r="DM171" s="119"/>
      <c r="DN171" s="119"/>
      <c r="DO171" s="119"/>
      <c r="DP171" s="119"/>
      <c r="DQ171" s="119"/>
      <c r="DR171" s="119"/>
    </row>
    <row r="172" spans="1:122" ht="10.5">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26"/>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c r="CT172" s="119"/>
      <c r="CU172" s="119"/>
      <c r="CV172" s="119"/>
      <c r="CW172" s="119"/>
      <c r="CX172" s="119"/>
      <c r="CY172" s="119"/>
      <c r="CZ172" s="119"/>
      <c r="DA172" s="119"/>
      <c r="DB172" s="119"/>
      <c r="DC172" s="119"/>
      <c r="DD172" s="119"/>
      <c r="DE172" s="119"/>
      <c r="DF172" s="119"/>
      <c r="DG172" s="119"/>
      <c r="DH172" s="119"/>
      <c r="DI172" s="119"/>
      <c r="DJ172" s="119"/>
      <c r="DK172" s="119"/>
      <c r="DL172" s="119"/>
      <c r="DM172" s="119"/>
      <c r="DN172" s="119"/>
      <c r="DO172" s="119"/>
      <c r="DP172" s="119"/>
      <c r="DQ172" s="119"/>
      <c r="DR172" s="119"/>
    </row>
    <row r="173" spans="1:122" ht="10.5">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26"/>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119"/>
      <c r="CP173" s="119"/>
      <c r="CQ173" s="119"/>
      <c r="CR173" s="119"/>
      <c r="CS173" s="119"/>
      <c r="CT173" s="119"/>
      <c r="CU173" s="119"/>
      <c r="CV173" s="119"/>
      <c r="CW173" s="119"/>
      <c r="CX173" s="119"/>
      <c r="CY173" s="119"/>
      <c r="CZ173" s="119"/>
      <c r="DA173" s="119"/>
      <c r="DB173" s="119"/>
      <c r="DC173" s="119"/>
      <c r="DD173" s="119"/>
      <c r="DE173" s="119"/>
      <c r="DF173" s="119"/>
      <c r="DG173" s="119"/>
      <c r="DH173" s="119"/>
      <c r="DI173" s="119"/>
      <c r="DJ173" s="119"/>
      <c r="DK173" s="119"/>
      <c r="DL173" s="119"/>
      <c r="DM173" s="119"/>
      <c r="DN173" s="119"/>
      <c r="DO173" s="119"/>
      <c r="DP173" s="119"/>
      <c r="DQ173" s="119"/>
      <c r="DR173" s="119"/>
    </row>
    <row r="174" spans="1:122" ht="10.5">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26"/>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c r="CV174" s="119"/>
      <c r="CW174" s="119"/>
      <c r="CX174" s="119"/>
      <c r="CY174" s="119"/>
      <c r="CZ174" s="119"/>
      <c r="DA174" s="119"/>
      <c r="DB174" s="119"/>
      <c r="DC174" s="119"/>
      <c r="DD174" s="119"/>
      <c r="DE174" s="119"/>
      <c r="DF174" s="119"/>
      <c r="DG174" s="119"/>
      <c r="DH174" s="119"/>
      <c r="DI174" s="119"/>
      <c r="DJ174" s="119"/>
      <c r="DK174" s="119"/>
      <c r="DL174" s="119"/>
      <c r="DM174" s="119"/>
      <c r="DN174" s="119"/>
      <c r="DO174" s="119"/>
      <c r="DP174" s="119"/>
      <c r="DQ174" s="119"/>
      <c r="DR174" s="119"/>
    </row>
    <row r="175" spans="1:122" ht="10.5">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26"/>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c r="CW175" s="119"/>
      <c r="CX175" s="119"/>
      <c r="CY175" s="119"/>
      <c r="CZ175" s="119"/>
      <c r="DA175" s="119"/>
      <c r="DB175" s="119"/>
      <c r="DC175" s="119"/>
      <c r="DD175" s="119"/>
      <c r="DE175" s="119"/>
      <c r="DF175" s="119"/>
      <c r="DG175" s="119"/>
      <c r="DH175" s="119"/>
      <c r="DI175" s="119"/>
      <c r="DJ175" s="119"/>
      <c r="DK175" s="119"/>
      <c r="DL175" s="119"/>
      <c r="DM175" s="119"/>
      <c r="DN175" s="119"/>
      <c r="DO175" s="119"/>
      <c r="DP175" s="119"/>
      <c r="DQ175" s="119"/>
      <c r="DR175" s="119"/>
    </row>
    <row r="176" spans="1:122" ht="10.5">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26"/>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119"/>
      <c r="CP176" s="119"/>
      <c r="CQ176" s="119"/>
      <c r="CR176" s="119"/>
      <c r="CS176" s="119"/>
      <c r="CT176" s="119"/>
      <c r="CU176" s="119"/>
      <c r="CV176" s="119"/>
      <c r="CW176" s="119"/>
      <c r="CX176" s="119"/>
      <c r="CY176" s="119"/>
      <c r="CZ176" s="119"/>
      <c r="DA176" s="119"/>
      <c r="DB176" s="119"/>
      <c r="DC176" s="119"/>
      <c r="DD176" s="119"/>
      <c r="DE176" s="119"/>
      <c r="DF176" s="119"/>
      <c r="DG176" s="119"/>
      <c r="DH176" s="119"/>
      <c r="DI176" s="119"/>
      <c r="DJ176" s="119"/>
      <c r="DK176" s="119"/>
      <c r="DL176" s="119"/>
      <c r="DM176" s="119"/>
      <c r="DN176" s="119"/>
      <c r="DO176" s="119"/>
      <c r="DP176" s="119"/>
      <c r="DQ176" s="119"/>
      <c r="DR176" s="119"/>
    </row>
    <row r="177" spans="1:122" ht="10.5">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26"/>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c r="CV177" s="119"/>
      <c r="CW177" s="119"/>
      <c r="CX177" s="119"/>
      <c r="CY177" s="119"/>
      <c r="CZ177" s="119"/>
      <c r="DA177" s="119"/>
      <c r="DB177" s="119"/>
      <c r="DC177" s="119"/>
      <c r="DD177" s="119"/>
      <c r="DE177" s="119"/>
      <c r="DF177" s="119"/>
      <c r="DG177" s="119"/>
      <c r="DH177" s="119"/>
      <c r="DI177" s="119"/>
      <c r="DJ177" s="119"/>
      <c r="DK177" s="119"/>
      <c r="DL177" s="119"/>
      <c r="DM177" s="119"/>
      <c r="DN177" s="119"/>
      <c r="DO177" s="119"/>
      <c r="DP177" s="119"/>
      <c r="DQ177" s="119"/>
      <c r="DR177" s="119"/>
    </row>
    <row r="178" spans="1:122" ht="10.5">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26"/>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119"/>
      <c r="CP178" s="119"/>
      <c r="CQ178" s="119"/>
      <c r="CR178" s="119"/>
      <c r="CS178" s="119"/>
      <c r="CT178" s="119"/>
      <c r="CU178" s="119"/>
      <c r="CV178" s="119"/>
      <c r="CW178" s="119"/>
      <c r="CX178" s="119"/>
      <c r="CY178" s="119"/>
      <c r="CZ178" s="119"/>
      <c r="DA178" s="119"/>
      <c r="DB178" s="119"/>
      <c r="DC178" s="119"/>
      <c r="DD178" s="119"/>
      <c r="DE178" s="119"/>
      <c r="DF178" s="119"/>
      <c r="DG178" s="119"/>
      <c r="DH178" s="119"/>
      <c r="DI178" s="119"/>
      <c r="DJ178" s="119"/>
      <c r="DK178" s="119"/>
      <c r="DL178" s="119"/>
      <c r="DM178" s="119"/>
      <c r="DN178" s="119"/>
      <c r="DO178" s="119"/>
      <c r="DP178" s="119"/>
      <c r="DQ178" s="119"/>
      <c r="DR178" s="119"/>
    </row>
    <row r="179" spans="1:122" ht="10.5">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26"/>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row>
    <row r="180" spans="1:122" ht="10.5">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26"/>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row>
    <row r="181" spans="1:122" ht="10.5">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26"/>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row>
    <row r="182" spans="1:122" ht="10.5">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26"/>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c r="CL182" s="119"/>
      <c r="CM182" s="119"/>
      <c r="CN182" s="119"/>
      <c r="CO182" s="119"/>
      <c r="CP182" s="119"/>
      <c r="CQ182" s="119"/>
      <c r="CR182" s="119"/>
      <c r="CS182" s="119"/>
      <c r="CT182" s="119"/>
      <c r="CU182" s="119"/>
      <c r="CV182" s="119"/>
      <c r="CW182" s="119"/>
      <c r="CX182" s="119"/>
      <c r="CY182" s="119"/>
      <c r="CZ182" s="119"/>
      <c r="DA182" s="119"/>
      <c r="DB182" s="119"/>
      <c r="DC182" s="119"/>
      <c r="DD182" s="119"/>
      <c r="DE182" s="119"/>
      <c r="DF182" s="119"/>
      <c r="DG182" s="119"/>
      <c r="DH182" s="119"/>
      <c r="DI182" s="119"/>
      <c r="DJ182" s="119"/>
      <c r="DK182" s="119"/>
      <c r="DL182" s="119"/>
      <c r="DM182" s="119"/>
      <c r="DN182" s="119"/>
      <c r="DO182" s="119"/>
      <c r="DP182" s="119"/>
      <c r="DQ182" s="119"/>
      <c r="DR182" s="119"/>
    </row>
    <row r="183" spans="1:122" ht="10.5">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26"/>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c r="CA183" s="119"/>
      <c r="CB183" s="119"/>
      <c r="CC183" s="119"/>
      <c r="CD183" s="119"/>
      <c r="CE183" s="119"/>
      <c r="CF183" s="119"/>
      <c r="CG183" s="119"/>
      <c r="CH183" s="119"/>
      <c r="CI183" s="119"/>
      <c r="CJ183" s="119"/>
      <c r="CK183" s="119"/>
      <c r="CL183" s="119"/>
      <c r="CM183" s="119"/>
      <c r="CN183" s="119"/>
      <c r="CO183" s="119"/>
      <c r="CP183" s="119"/>
      <c r="CQ183" s="119"/>
      <c r="CR183" s="119"/>
      <c r="CS183" s="119"/>
      <c r="CT183" s="119"/>
      <c r="CU183" s="119"/>
      <c r="CV183" s="119"/>
      <c r="CW183" s="119"/>
      <c r="CX183" s="119"/>
      <c r="CY183" s="119"/>
      <c r="CZ183" s="119"/>
      <c r="DA183" s="119"/>
      <c r="DB183" s="119"/>
      <c r="DC183" s="119"/>
      <c r="DD183" s="119"/>
      <c r="DE183" s="119"/>
      <c r="DF183" s="119"/>
      <c r="DG183" s="119"/>
      <c r="DH183" s="119"/>
      <c r="DI183" s="119"/>
      <c r="DJ183" s="119"/>
      <c r="DK183" s="119"/>
      <c r="DL183" s="119"/>
      <c r="DM183" s="119"/>
      <c r="DN183" s="119"/>
      <c r="DO183" s="119"/>
      <c r="DP183" s="119"/>
      <c r="DQ183" s="119"/>
      <c r="DR183" s="119"/>
    </row>
    <row r="184" spans="1:122" ht="10.5">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26"/>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c r="CL184" s="119"/>
      <c r="CM184" s="119"/>
      <c r="CN184" s="119"/>
      <c r="CO184" s="119"/>
      <c r="CP184" s="119"/>
      <c r="CQ184" s="119"/>
      <c r="CR184" s="119"/>
      <c r="CS184" s="119"/>
      <c r="CT184" s="119"/>
      <c r="CU184" s="119"/>
      <c r="CV184" s="119"/>
      <c r="CW184" s="119"/>
      <c r="CX184" s="119"/>
      <c r="CY184" s="119"/>
      <c r="CZ184" s="119"/>
      <c r="DA184" s="119"/>
      <c r="DB184" s="119"/>
      <c r="DC184" s="119"/>
      <c r="DD184" s="119"/>
      <c r="DE184" s="119"/>
      <c r="DF184" s="119"/>
      <c r="DG184" s="119"/>
      <c r="DH184" s="119"/>
      <c r="DI184" s="119"/>
      <c r="DJ184" s="119"/>
      <c r="DK184" s="119"/>
      <c r="DL184" s="119"/>
      <c r="DM184" s="119"/>
      <c r="DN184" s="119"/>
      <c r="DO184" s="119"/>
      <c r="DP184" s="119"/>
      <c r="DQ184" s="119"/>
      <c r="DR184" s="119"/>
    </row>
    <row r="185" spans="1:122" ht="10.5">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26"/>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c r="CL185" s="119"/>
      <c r="CM185" s="119"/>
      <c r="CN185" s="119"/>
      <c r="CO185" s="119"/>
      <c r="CP185" s="119"/>
      <c r="CQ185" s="119"/>
      <c r="CR185" s="119"/>
      <c r="CS185" s="119"/>
      <c r="CT185" s="119"/>
      <c r="CU185" s="119"/>
      <c r="CV185" s="119"/>
      <c r="CW185" s="119"/>
      <c r="CX185" s="119"/>
      <c r="CY185" s="119"/>
      <c r="CZ185" s="119"/>
      <c r="DA185" s="119"/>
      <c r="DB185" s="119"/>
      <c r="DC185" s="119"/>
      <c r="DD185" s="119"/>
      <c r="DE185" s="119"/>
      <c r="DF185" s="119"/>
      <c r="DG185" s="119"/>
      <c r="DH185" s="119"/>
      <c r="DI185" s="119"/>
      <c r="DJ185" s="119"/>
      <c r="DK185" s="119"/>
      <c r="DL185" s="119"/>
      <c r="DM185" s="119"/>
      <c r="DN185" s="119"/>
      <c r="DO185" s="119"/>
      <c r="DP185" s="119"/>
      <c r="DQ185" s="119"/>
      <c r="DR185" s="119"/>
    </row>
    <row r="186" spans="1:122" ht="10.5">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26"/>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row>
    <row r="187" spans="1:122" ht="10.5">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26"/>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119"/>
      <c r="CP187" s="119"/>
      <c r="CQ187" s="119"/>
      <c r="CR187" s="119"/>
      <c r="CS187" s="119"/>
      <c r="CT187" s="119"/>
      <c r="CU187" s="119"/>
      <c r="CV187" s="119"/>
      <c r="CW187" s="119"/>
      <c r="CX187" s="119"/>
      <c r="CY187" s="119"/>
      <c r="CZ187" s="119"/>
      <c r="DA187" s="119"/>
      <c r="DB187" s="119"/>
      <c r="DC187" s="119"/>
      <c r="DD187" s="119"/>
      <c r="DE187" s="119"/>
      <c r="DF187" s="119"/>
      <c r="DG187" s="119"/>
      <c r="DH187" s="119"/>
      <c r="DI187" s="119"/>
      <c r="DJ187" s="119"/>
      <c r="DK187" s="119"/>
      <c r="DL187" s="119"/>
      <c r="DM187" s="119"/>
      <c r="DN187" s="119"/>
      <c r="DO187" s="119"/>
      <c r="DP187" s="119"/>
      <c r="DQ187" s="119"/>
      <c r="DR187" s="119"/>
    </row>
    <row r="188" spans="1:122" ht="10.5">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26"/>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row>
    <row r="189" spans="1:122" ht="10.5">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26"/>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119"/>
      <c r="CP189" s="119"/>
      <c r="CQ189" s="119"/>
      <c r="CR189" s="119"/>
      <c r="CS189" s="119"/>
      <c r="CT189" s="119"/>
      <c r="CU189" s="119"/>
      <c r="CV189" s="119"/>
      <c r="CW189" s="119"/>
      <c r="CX189" s="119"/>
      <c r="CY189" s="119"/>
      <c r="CZ189" s="119"/>
      <c r="DA189" s="119"/>
      <c r="DB189" s="119"/>
      <c r="DC189" s="119"/>
      <c r="DD189" s="119"/>
      <c r="DE189" s="119"/>
      <c r="DF189" s="119"/>
      <c r="DG189" s="119"/>
      <c r="DH189" s="119"/>
      <c r="DI189" s="119"/>
      <c r="DJ189" s="119"/>
      <c r="DK189" s="119"/>
      <c r="DL189" s="119"/>
      <c r="DM189" s="119"/>
      <c r="DN189" s="119"/>
      <c r="DO189" s="119"/>
      <c r="DP189" s="119"/>
      <c r="DQ189" s="119"/>
      <c r="DR189" s="119"/>
    </row>
    <row r="190" spans="1:122" ht="10.5">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26"/>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119"/>
      <c r="CP190" s="119"/>
      <c r="CQ190" s="119"/>
      <c r="CR190" s="119"/>
      <c r="CS190" s="119"/>
      <c r="CT190" s="119"/>
      <c r="CU190" s="119"/>
      <c r="CV190" s="119"/>
      <c r="CW190" s="119"/>
      <c r="CX190" s="119"/>
      <c r="CY190" s="119"/>
      <c r="CZ190" s="119"/>
      <c r="DA190" s="119"/>
      <c r="DB190" s="119"/>
      <c r="DC190" s="119"/>
      <c r="DD190" s="119"/>
      <c r="DE190" s="119"/>
      <c r="DF190" s="119"/>
      <c r="DG190" s="119"/>
      <c r="DH190" s="119"/>
      <c r="DI190" s="119"/>
      <c r="DJ190" s="119"/>
      <c r="DK190" s="119"/>
      <c r="DL190" s="119"/>
      <c r="DM190" s="119"/>
      <c r="DN190" s="119"/>
      <c r="DO190" s="119"/>
      <c r="DP190" s="119"/>
      <c r="DQ190" s="119"/>
      <c r="DR190" s="119"/>
    </row>
    <row r="191" spans="1:122" ht="10.5">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26"/>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c r="CL191" s="119"/>
      <c r="CM191" s="119"/>
      <c r="CN191" s="119"/>
      <c r="CO191" s="119"/>
      <c r="CP191" s="119"/>
      <c r="CQ191" s="119"/>
      <c r="CR191" s="119"/>
      <c r="CS191" s="119"/>
      <c r="CT191" s="119"/>
      <c r="CU191" s="119"/>
      <c r="CV191" s="119"/>
      <c r="CW191" s="119"/>
      <c r="CX191" s="119"/>
      <c r="CY191" s="119"/>
      <c r="CZ191" s="119"/>
      <c r="DA191" s="119"/>
      <c r="DB191" s="119"/>
      <c r="DC191" s="119"/>
      <c r="DD191" s="119"/>
      <c r="DE191" s="119"/>
      <c r="DF191" s="119"/>
      <c r="DG191" s="119"/>
      <c r="DH191" s="119"/>
      <c r="DI191" s="119"/>
      <c r="DJ191" s="119"/>
      <c r="DK191" s="119"/>
      <c r="DL191" s="119"/>
      <c r="DM191" s="119"/>
      <c r="DN191" s="119"/>
      <c r="DO191" s="119"/>
      <c r="DP191" s="119"/>
      <c r="DQ191" s="119"/>
      <c r="DR191" s="119"/>
    </row>
    <row r="192" spans="1:122" ht="10.5">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26"/>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c r="CL192" s="119"/>
      <c r="CM192" s="119"/>
      <c r="CN192" s="119"/>
      <c r="CO192" s="119"/>
      <c r="CP192" s="119"/>
      <c r="CQ192" s="119"/>
      <c r="CR192" s="119"/>
      <c r="CS192" s="119"/>
      <c r="CT192" s="119"/>
      <c r="CU192" s="119"/>
      <c r="CV192" s="119"/>
      <c r="CW192" s="119"/>
      <c r="CX192" s="119"/>
      <c r="CY192" s="119"/>
      <c r="CZ192" s="119"/>
      <c r="DA192" s="119"/>
      <c r="DB192" s="119"/>
      <c r="DC192" s="119"/>
      <c r="DD192" s="119"/>
      <c r="DE192" s="119"/>
      <c r="DF192" s="119"/>
      <c r="DG192" s="119"/>
      <c r="DH192" s="119"/>
      <c r="DI192" s="119"/>
      <c r="DJ192" s="119"/>
      <c r="DK192" s="119"/>
      <c r="DL192" s="119"/>
      <c r="DM192" s="119"/>
      <c r="DN192" s="119"/>
      <c r="DO192" s="119"/>
      <c r="DP192" s="119"/>
      <c r="DQ192" s="119"/>
      <c r="DR192" s="119"/>
    </row>
    <row r="193" spans="1:122" ht="10.5">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26"/>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c r="CL193" s="119"/>
      <c r="CM193" s="119"/>
      <c r="CN193" s="119"/>
      <c r="CO193" s="119"/>
      <c r="CP193" s="119"/>
      <c r="CQ193" s="119"/>
      <c r="CR193" s="119"/>
      <c r="CS193" s="119"/>
      <c r="CT193" s="119"/>
      <c r="CU193" s="119"/>
      <c r="CV193" s="119"/>
      <c r="CW193" s="119"/>
      <c r="CX193" s="119"/>
      <c r="CY193" s="119"/>
      <c r="CZ193" s="119"/>
      <c r="DA193" s="119"/>
      <c r="DB193" s="119"/>
      <c r="DC193" s="119"/>
      <c r="DD193" s="119"/>
      <c r="DE193" s="119"/>
      <c r="DF193" s="119"/>
      <c r="DG193" s="119"/>
      <c r="DH193" s="119"/>
      <c r="DI193" s="119"/>
      <c r="DJ193" s="119"/>
      <c r="DK193" s="119"/>
      <c r="DL193" s="119"/>
      <c r="DM193" s="119"/>
      <c r="DN193" s="119"/>
      <c r="DO193" s="119"/>
      <c r="DP193" s="119"/>
      <c r="DQ193" s="119"/>
      <c r="DR193" s="119"/>
    </row>
    <row r="194" spans="1:122" ht="10.5">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26"/>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c r="CL194" s="119"/>
      <c r="CM194" s="119"/>
      <c r="CN194" s="119"/>
      <c r="CO194" s="119"/>
      <c r="CP194" s="119"/>
      <c r="CQ194" s="119"/>
      <c r="CR194" s="119"/>
      <c r="CS194" s="119"/>
      <c r="CT194" s="119"/>
      <c r="CU194" s="119"/>
      <c r="CV194" s="119"/>
      <c r="CW194" s="119"/>
      <c r="CX194" s="119"/>
      <c r="CY194" s="119"/>
      <c r="CZ194" s="119"/>
      <c r="DA194" s="119"/>
      <c r="DB194" s="119"/>
      <c r="DC194" s="119"/>
      <c r="DD194" s="119"/>
      <c r="DE194" s="119"/>
      <c r="DF194" s="119"/>
      <c r="DG194" s="119"/>
      <c r="DH194" s="119"/>
      <c r="DI194" s="119"/>
      <c r="DJ194" s="119"/>
      <c r="DK194" s="119"/>
      <c r="DL194" s="119"/>
      <c r="DM194" s="119"/>
      <c r="DN194" s="119"/>
      <c r="DO194" s="119"/>
      <c r="DP194" s="119"/>
      <c r="DQ194" s="119"/>
      <c r="DR194" s="119"/>
    </row>
    <row r="195" spans="1:122" ht="10.5">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26"/>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119"/>
      <c r="CP195" s="119"/>
      <c r="CQ195" s="119"/>
      <c r="CR195" s="119"/>
      <c r="CS195" s="119"/>
      <c r="CT195" s="119"/>
      <c r="CU195" s="119"/>
      <c r="CV195" s="119"/>
      <c r="CW195" s="119"/>
      <c r="CX195" s="119"/>
      <c r="CY195" s="119"/>
      <c r="CZ195" s="119"/>
      <c r="DA195" s="119"/>
      <c r="DB195" s="119"/>
      <c r="DC195" s="119"/>
      <c r="DD195" s="119"/>
      <c r="DE195" s="119"/>
      <c r="DF195" s="119"/>
      <c r="DG195" s="119"/>
      <c r="DH195" s="119"/>
      <c r="DI195" s="119"/>
      <c r="DJ195" s="119"/>
      <c r="DK195" s="119"/>
      <c r="DL195" s="119"/>
      <c r="DM195" s="119"/>
      <c r="DN195" s="119"/>
      <c r="DO195" s="119"/>
      <c r="DP195" s="119"/>
      <c r="DQ195" s="119"/>
      <c r="DR195" s="119"/>
    </row>
    <row r="196" spans="1:122" ht="10.5">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26"/>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119"/>
      <c r="CP196" s="119"/>
      <c r="CQ196" s="119"/>
      <c r="CR196" s="119"/>
      <c r="CS196" s="119"/>
      <c r="CT196" s="119"/>
      <c r="CU196" s="119"/>
      <c r="CV196" s="119"/>
      <c r="CW196" s="119"/>
      <c r="CX196" s="119"/>
      <c r="CY196" s="119"/>
      <c r="CZ196" s="119"/>
      <c r="DA196" s="119"/>
      <c r="DB196" s="119"/>
      <c r="DC196" s="119"/>
      <c r="DD196" s="119"/>
      <c r="DE196" s="119"/>
      <c r="DF196" s="119"/>
      <c r="DG196" s="119"/>
      <c r="DH196" s="119"/>
      <c r="DI196" s="119"/>
      <c r="DJ196" s="119"/>
      <c r="DK196" s="119"/>
      <c r="DL196" s="119"/>
      <c r="DM196" s="119"/>
      <c r="DN196" s="119"/>
      <c r="DO196" s="119"/>
      <c r="DP196" s="119"/>
      <c r="DQ196" s="119"/>
      <c r="DR196" s="119"/>
    </row>
    <row r="197" spans="1:122" ht="10.5">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26"/>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119"/>
      <c r="CR197" s="119"/>
      <c r="CS197" s="119"/>
      <c r="CT197" s="119"/>
      <c r="CU197" s="119"/>
      <c r="CV197" s="119"/>
      <c r="CW197" s="119"/>
      <c r="CX197" s="119"/>
      <c r="CY197" s="119"/>
      <c r="CZ197" s="119"/>
      <c r="DA197" s="119"/>
      <c r="DB197" s="119"/>
      <c r="DC197" s="119"/>
      <c r="DD197" s="119"/>
      <c r="DE197" s="119"/>
      <c r="DF197" s="119"/>
      <c r="DG197" s="119"/>
      <c r="DH197" s="119"/>
      <c r="DI197" s="119"/>
      <c r="DJ197" s="119"/>
      <c r="DK197" s="119"/>
      <c r="DL197" s="119"/>
      <c r="DM197" s="119"/>
      <c r="DN197" s="119"/>
      <c r="DO197" s="119"/>
      <c r="DP197" s="119"/>
      <c r="DQ197" s="119"/>
      <c r="DR197" s="119"/>
    </row>
    <row r="198" spans="1:122" ht="10.5">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26"/>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119"/>
      <c r="CP198" s="119"/>
      <c r="CQ198" s="119"/>
      <c r="CR198" s="119"/>
      <c r="CS198" s="119"/>
      <c r="CT198" s="119"/>
      <c r="CU198" s="119"/>
      <c r="CV198" s="119"/>
      <c r="CW198" s="119"/>
      <c r="CX198" s="119"/>
      <c r="CY198" s="119"/>
      <c r="CZ198" s="119"/>
      <c r="DA198" s="119"/>
      <c r="DB198" s="119"/>
      <c r="DC198" s="119"/>
      <c r="DD198" s="119"/>
      <c r="DE198" s="119"/>
      <c r="DF198" s="119"/>
      <c r="DG198" s="119"/>
      <c r="DH198" s="119"/>
      <c r="DI198" s="119"/>
      <c r="DJ198" s="119"/>
      <c r="DK198" s="119"/>
      <c r="DL198" s="119"/>
      <c r="DM198" s="119"/>
      <c r="DN198" s="119"/>
      <c r="DO198" s="119"/>
      <c r="DP198" s="119"/>
      <c r="DQ198" s="119"/>
      <c r="DR198" s="119"/>
    </row>
    <row r="199" spans="1:122" ht="10.5">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26"/>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119"/>
      <c r="CP199" s="119"/>
      <c r="CQ199" s="119"/>
      <c r="CR199" s="119"/>
      <c r="CS199" s="119"/>
      <c r="CT199" s="119"/>
      <c r="CU199" s="119"/>
      <c r="CV199" s="119"/>
      <c r="CW199" s="119"/>
      <c r="CX199" s="119"/>
      <c r="CY199" s="119"/>
      <c r="CZ199" s="119"/>
      <c r="DA199" s="119"/>
      <c r="DB199" s="119"/>
      <c r="DC199" s="119"/>
      <c r="DD199" s="119"/>
      <c r="DE199" s="119"/>
      <c r="DF199" s="119"/>
      <c r="DG199" s="119"/>
      <c r="DH199" s="119"/>
      <c r="DI199" s="119"/>
      <c r="DJ199" s="119"/>
      <c r="DK199" s="119"/>
      <c r="DL199" s="119"/>
      <c r="DM199" s="119"/>
      <c r="DN199" s="119"/>
      <c r="DO199" s="119"/>
      <c r="DP199" s="119"/>
      <c r="DQ199" s="119"/>
      <c r="DR199" s="119"/>
    </row>
    <row r="200" spans="1:122" ht="10.5">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26"/>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119"/>
      <c r="CP200" s="119"/>
      <c r="CQ200" s="119"/>
      <c r="CR200" s="119"/>
      <c r="CS200" s="119"/>
      <c r="CT200" s="119"/>
      <c r="CU200" s="119"/>
      <c r="CV200" s="119"/>
      <c r="CW200" s="119"/>
      <c r="CX200" s="119"/>
      <c r="CY200" s="119"/>
      <c r="CZ200" s="119"/>
      <c r="DA200" s="119"/>
      <c r="DB200" s="119"/>
      <c r="DC200" s="119"/>
      <c r="DD200" s="119"/>
      <c r="DE200" s="119"/>
      <c r="DF200" s="119"/>
      <c r="DG200" s="119"/>
      <c r="DH200" s="119"/>
      <c r="DI200" s="119"/>
      <c r="DJ200" s="119"/>
      <c r="DK200" s="119"/>
      <c r="DL200" s="119"/>
      <c r="DM200" s="119"/>
      <c r="DN200" s="119"/>
      <c r="DO200" s="119"/>
      <c r="DP200" s="119"/>
      <c r="DQ200" s="119"/>
      <c r="DR200" s="119"/>
    </row>
    <row r="201" spans="1:122" ht="10.5">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26"/>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119"/>
      <c r="CP201" s="119"/>
      <c r="CQ201" s="119"/>
      <c r="CR201" s="119"/>
      <c r="CS201" s="119"/>
      <c r="CT201" s="119"/>
      <c r="CU201" s="119"/>
      <c r="CV201" s="119"/>
      <c r="CW201" s="119"/>
      <c r="CX201" s="119"/>
      <c r="CY201" s="119"/>
      <c r="CZ201" s="119"/>
      <c r="DA201" s="119"/>
      <c r="DB201" s="119"/>
      <c r="DC201" s="119"/>
      <c r="DD201" s="119"/>
      <c r="DE201" s="119"/>
      <c r="DF201" s="119"/>
      <c r="DG201" s="119"/>
      <c r="DH201" s="119"/>
      <c r="DI201" s="119"/>
      <c r="DJ201" s="119"/>
      <c r="DK201" s="119"/>
      <c r="DL201" s="119"/>
      <c r="DM201" s="119"/>
      <c r="DN201" s="119"/>
      <c r="DO201" s="119"/>
      <c r="DP201" s="119"/>
      <c r="DQ201" s="119"/>
      <c r="DR201" s="119"/>
    </row>
    <row r="202" spans="1:122" ht="10.5">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26"/>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9"/>
      <c r="DE202" s="119"/>
      <c r="DF202" s="119"/>
      <c r="DG202" s="119"/>
      <c r="DH202" s="119"/>
      <c r="DI202" s="119"/>
      <c r="DJ202" s="119"/>
      <c r="DK202" s="119"/>
      <c r="DL202" s="119"/>
      <c r="DM202" s="119"/>
      <c r="DN202" s="119"/>
      <c r="DO202" s="119"/>
      <c r="DP202" s="119"/>
      <c r="DQ202" s="119"/>
      <c r="DR202" s="119"/>
    </row>
    <row r="203" spans="1:122" ht="10.5">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26"/>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119"/>
      <c r="CP203" s="119"/>
      <c r="CQ203" s="119"/>
      <c r="CR203" s="119"/>
      <c r="CS203" s="119"/>
      <c r="CT203" s="119"/>
      <c r="CU203" s="119"/>
      <c r="CV203" s="119"/>
      <c r="CW203" s="119"/>
      <c r="CX203" s="119"/>
      <c r="CY203" s="119"/>
      <c r="CZ203" s="119"/>
      <c r="DA203" s="119"/>
      <c r="DB203" s="119"/>
      <c r="DC203" s="119"/>
      <c r="DD203" s="119"/>
      <c r="DE203" s="119"/>
      <c r="DF203" s="119"/>
      <c r="DG203" s="119"/>
      <c r="DH203" s="119"/>
      <c r="DI203" s="119"/>
      <c r="DJ203" s="119"/>
      <c r="DK203" s="119"/>
      <c r="DL203" s="119"/>
      <c r="DM203" s="119"/>
      <c r="DN203" s="119"/>
      <c r="DO203" s="119"/>
      <c r="DP203" s="119"/>
      <c r="DQ203" s="119"/>
      <c r="DR203" s="119"/>
    </row>
    <row r="204" spans="1:122" ht="10.5">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26"/>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119"/>
      <c r="CP204" s="119"/>
      <c r="CQ204" s="119"/>
      <c r="CR204" s="119"/>
      <c r="CS204" s="119"/>
      <c r="CT204" s="119"/>
      <c r="CU204" s="119"/>
      <c r="CV204" s="119"/>
      <c r="CW204" s="119"/>
      <c r="CX204" s="119"/>
      <c r="CY204" s="119"/>
      <c r="CZ204" s="119"/>
      <c r="DA204" s="119"/>
      <c r="DB204" s="119"/>
      <c r="DC204" s="119"/>
      <c r="DD204" s="119"/>
      <c r="DE204" s="119"/>
      <c r="DF204" s="119"/>
      <c r="DG204" s="119"/>
      <c r="DH204" s="119"/>
      <c r="DI204" s="119"/>
      <c r="DJ204" s="119"/>
      <c r="DK204" s="119"/>
      <c r="DL204" s="119"/>
      <c r="DM204" s="119"/>
      <c r="DN204" s="119"/>
      <c r="DO204" s="119"/>
      <c r="DP204" s="119"/>
      <c r="DQ204" s="119"/>
      <c r="DR204" s="119"/>
    </row>
    <row r="205" spans="1:122" ht="10.5">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26"/>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119"/>
      <c r="CP205" s="119"/>
      <c r="CQ205" s="119"/>
      <c r="CR205" s="119"/>
      <c r="CS205" s="119"/>
      <c r="CT205" s="119"/>
      <c r="CU205" s="119"/>
      <c r="CV205" s="119"/>
      <c r="CW205" s="119"/>
      <c r="CX205" s="119"/>
      <c r="CY205" s="119"/>
      <c r="CZ205" s="119"/>
      <c r="DA205" s="119"/>
      <c r="DB205" s="119"/>
      <c r="DC205" s="119"/>
      <c r="DD205" s="119"/>
      <c r="DE205" s="119"/>
      <c r="DF205" s="119"/>
      <c r="DG205" s="119"/>
      <c r="DH205" s="119"/>
      <c r="DI205" s="119"/>
      <c r="DJ205" s="119"/>
      <c r="DK205" s="119"/>
      <c r="DL205" s="119"/>
      <c r="DM205" s="119"/>
      <c r="DN205" s="119"/>
      <c r="DO205" s="119"/>
      <c r="DP205" s="119"/>
      <c r="DQ205" s="119"/>
      <c r="DR205" s="119"/>
    </row>
    <row r="206" spans="1:122" ht="10.5">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26"/>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119"/>
      <c r="CP206" s="119"/>
      <c r="CQ206" s="119"/>
      <c r="CR206" s="119"/>
      <c r="CS206" s="119"/>
      <c r="CT206" s="119"/>
      <c r="CU206" s="119"/>
      <c r="CV206" s="119"/>
      <c r="CW206" s="119"/>
      <c r="CX206" s="119"/>
      <c r="CY206" s="119"/>
      <c r="CZ206" s="119"/>
      <c r="DA206" s="119"/>
      <c r="DB206" s="119"/>
      <c r="DC206" s="119"/>
      <c r="DD206" s="119"/>
      <c r="DE206" s="119"/>
      <c r="DF206" s="119"/>
      <c r="DG206" s="119"/>
      <c r="DH206" s="119"/>
      <c r="DI206" s="119"/>
      <c r="DJ206" s="119"/>
      <c r="DK206" s="119"/>
      <c r="DL206" s="119"/>
      <c r="DM206" s="119"/>
      <c r="DN206" s="119"/>
      <c r="DO206" s="119"/>
      <c r="DP206" s="119"/>
      <c r="DQ206" s="119"/>
      <c r="DR206" s="119"/>
    </row>
    <row r="207" spans="1:122" ht="10.5">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26"/>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119"/>
      <c r="CP207" s="119"/>
      <c r="CQ207" s="119"/>
      <c r="CR207" s="119"/>
      <c r="CS207" s="119"/>
      <c r="CT207" s="119"/>
      <c r="CU207" s="119"/>
      <c r="CV207" s="119"/>
      <c r="CW207" s="119"/>
      <c r="CX207" s="119"/>
      <c r="CY207" s="119"/>
      <c r="CZ207" s="119"/>
      <c r="DA207" s="119"/>
      <c r="DB207" s="119"/>
      <c r="DC207" s="119"/>
      <c r="DD207" s="119"/>
      <c r="DE207" s="119"/>
      <c r="DF207" s="119"/>
      <c r="DG207" s="119"/>
      <c r="DH207" s="119"/>
      <c r="DI207" s="119"/>
      <c r="DJ207" s="119"/>
      <c r="DK207" s="119"/>
      <c r="DL207" s="119"/>
      <c r="DM207" s="119"/>
      <c r="DN207" s="119"/>
      <c r="DO207" s="119"/>
      <c r="DP207" s="119"/>
      <c r="DQ207" s="119"/>
      <c r="DR207" s="119"/>
    </row>
    <row r="208" spans="1:122" ht="10.5">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26"/>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119"/>
      <c r="CP208" s="119"/>
      <c r="CQ208" s="119"/>
      <c r="CR208" s="119"/>
      <c r="CS208" s="119"/>
      <c r="CT208" s="119"/>
      <c r="CU208" s="119"/>
      <c r="CV208" s="119"/>
      <c r="CW208" s="119"/>
      <c r="CX208" s="119"/>
      <c r="CY208" s="119"/>
      <c r="CZ208" s="119"/>
      <c r="DA208" s="119"/>
      <c r="DB208" s="119"/>
      <c r="DC208" s="119"/>
      <c r="DD208" s="119"/>
      <c r="DE208" s="119"/>
      <c r="DF208" s="119"/>
      <c r="DG208" s="119"/>
      <c r="DH208" s="119"/>
      <c r="DI208" s="119"/>
      <c r="DJ208" s="119"/>
      <c r="DK208" s="119"/>
      <c r="DL208" s="119"/>
      <c r="DM208" s="119"/>
      <c r="DN208" s="119"/>
      <c r="DO208" s="119"/>
      <c r="DP208" s="119"/>
      <c r="DQ208" s="119"/>
      <c r="DR208" s="119"/>
    </row>
    <row r="209" spans="1:122" ht="10.5">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26"/>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119"/>
      <c r="CP209" s="119"/>
      <c r="CQ209" s="119"/>
      <c r="CR209" s="119"/>
      <c r="CS209" s="119"/>
      <c r="CT209" s="119"/>
      <c r="CU209" s="119"/>
      <c r="CV209" s="119"/>
      <c r="CW209" s="119"/>
      <c r="CX209" s="119"/>
      <c r="CY209" s="119"/>
      <c r="CZ209" s="119"/>
      <c r="DA209" s="119"/>
      <c r="DB209" s="119"/>
      <c r="DC209" s="119"/>
      <c r="DD209" s="119"/>
      <c r="DE209" s="119"/>
      <c r="DF209" s="119"/>
      <c r="DG209" s="119"/>
      <c r="DH209" s="119"/>
      <c r="DI209" s="119"/>
      <c r="DJ209" s="119"/>
      <c r="DK209" s="119"/>
      <c r="DL209" s="119"/>
      <c r="DM209" s="119"/>
      <c r="DN209" s="119"/>
      <c r="DO209" s="119"/>
      <c r="DP209" s="119"/>
      <c r="DQ209" s="119"/>
      <c r="DR209" s="119"/>
    </row>
    <row r="210" spans="1:122" ht="10.5">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26"/>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119"/>
      <c r="CP210" s="119"/>
      <c r="CQ210" s="119"/>
      <c r="CR210" s="119"/>
      <c r="CS210" s="119"/>
      <c r="CT210" s="119"/>
      <c r="CU210" s="119"/>
      <c r="CV210" s="119"/>
      <c r="CW210" s="119"/>
      <c r="CX210" s="119"/>
      <c r="CY210" s="119"/>
      <c r="CZ210" s="119"/>
      <c r="DA210" s="119"/>
      <c r="DB210" s="119"/>
      <c r="DC210" s="119"/>
      <c r="DD210" s="119"/>
      <c r="DE210" s="119"/>
      <c r="DF210" s="119"/>
      <c r="DG210" s="119"/>
      <c r="DH210" s="119"/>
      <c r="DI210" s="119"/>
      <c r="DJ210" s="119"/>
      <c r="DK210" s="119"/>
      <c r="DL210" s="119"/>
      <c r="DM210" s="119"/>
      <c r="DN210" s="119"/>
      <c r="DO210" s="119"/>
      <c r="DP210" s="119"/>
      <c r="DQ210" s="119"/>
      <c r="DR210" s="119"/>
    </row>
    <row r="211" spans="1:122" ht="10.5">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26"/>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119"/>
      <c r="CP211" s="119"/>
      <c r="CQ211" s="119"/>
      <c r="CR211" s="119"/>
      <c r="CS211" s="119"/>
      <c r="CT211" s="119"/>
      <c r="CU211" s="119"/>
      <c r="CV211" s="119"/>
      <c r="CW211" s="119"/>
      <c r="CX211" s="119"/>
      <c r="CY211" s="119"/>
      <c r="CZ211" s="119"/>
      <c r="DA211" s="119"/>
      <c r="DB211" s="119"/>
      <c r="DC211" s="119"/>
      <c r="DD211" s="119"/>
      <c r="DE211" s="119"/>
      <c r="DF211" s="119"/>
      <c r="DG211" s="119"/>
      <c r="DH211" s="119"/>
      <c r="DI211" s="119"/>
      <c r="DJ211" s="119"/>
      <c r="DK211" s="119"/>
      <c r="DL211" s="119"/>
      <c r="DM211" s="119"/>
      <c r="DN211" s="119"/>
      <c r="DO211" s="119"/>
      <c r="DP211" s="119"/>
      <c r="DQ211" s="119"/>
      <c r="DR211" s="119"/>
    </row>
    <row r="212" spans="1:122" ht="10.5">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26"/>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119"/>
      <c r="CP212" s="119"/>
      <c r="CQ212" s="119"/>
      <c r="CR212" s="119"/>
      <c r="CS212" s="119"/>
      <c r="CT212" s="119"/>
      <c r="CU212" s="119"/>
      <c r="CV212" s="119"/>
      <c r="CW212" s="119"/>
      <c r="CX212" s="119"/>
      <c r="CY212" s="119"/>
      <c r="CZ212" s="119"/>
      <c r="DA212" s="119"/>
      <c r="DB212" s="119"/>
      <c r="DC212" s="119"/>
      <c r="DD212" s="119"/>
      <c r="DE212" s="119"/>
      <c r="DF212" s="119"/>
      <c r="DG212" s="119"/>
      <c r="DH212" s="119"/>
      <c r="DI212" s="119"/>
      <c r="DJ212" s="119"/>
      <c r="DK212" s="119"/>
      <c r="DL212" s="119"/>
      <c r="DM212" s="119"/>
      <c r="DN212" s="119"/>
      <c r="DO212" s="119"/>
      <c r="DP212" s="119"/>
      <c r="DQ212" s="119"/>
      <c r="DR212" s="119"/>
    </row>
    <row r="213" spans="1:122" ht="10.5">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26"/>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119"/>
      <c r="CP213" s="119"/>
      <c r="CQ213" s="119"/>
      <c r="CR213" s="119"/>
      <c r="CS213" s="119"/>
      <c r="CT213" s="119"/>
      <c r="CU213" s="119"/>
      <c r="CV213" s="119"/>
      <c r="CW213" s="119"/>
      <c r="CX213" s="119"/>
      <c r="CY213" s="119"/>
      <c r="CZ213" s="119"/>
      <c r="DA213" s="119"/>
      <c r="DB213" s="119"/>
      <c r="DC213" s="119"/>
      <c r="DD213" s="119"/>
      <c r="DE213" s="119"/>
      <c r="DF213" s="119"/>
      <c r="DG213" s="119"/>
      <c r="DH213" s="119"/>
      <c r="DI213" s="119"/>
      <c r="DJ213" s="119"/>
      <c r="DK213" s="119"/>
      <c r="DL213" s="119"/>
      <c r="DM213" s="119"/>
      <c r="DN213" s="119"/>
      <c r="DO213" s="119"/>
      <c r="DP213" s="119"/>
      <c r="DQ213" s="119"/>
      <c r="DR213" s="119"/>
    </row>
    <row r="214" spans="1:122" ht="10.5">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26"/>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19"/>
      <c r="DE214" s="119"/>
      <c r="DF214" s="119"/>
      <c r="DG214" s="119"/>
      <c r="DH214" s="119"/>
      <c r="DI214" s="119"/>
      <c r="DJ214" s="119"/>
      <c r="DK214" s="119"/>
      <c r="DL214" s="119"/>
      <c r="DM214" s="119"/>
      <c r="DN214" s="119"/>
      <c r="DO214" s="119"/>
      <c r="DP214" s="119"/>
      <c r="DQ214" s="119"/>
      <c r="DR214" s="119"/>
    </row>
    <row r="215" spans="1:122" ht="10.5">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26"/>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119"/>
      <c r="CP215" s="119"/>
      <c r="CQ215" s="119"/>
      <c r="CR215" s="119"/>
      <c r="CS215" s="119"/>
      <c r="CT215" s="119"/>
      <c r="CU215" s="119"/>
      <c r="CV215" s="119"/>
      <c r="CW215" s="119"/>
      <c r="CX215" s="119"/>
      <c r="CY215" s="119"/>
      <c r="CZ215" s="119"/>
      <c r="DA215" s="119"/>
      <c r="DB215" s="119"/>
      <c r="DC215" s="119"/>
      <c r="DD215" s="119"/>
      <c r="DE215" s="119"/>
      <c r="DF215" s="119"/>
      <c r="DG215" s="119"/>
      <c r="DH215" s="119"/>
      <c r="DI215" s="119"/>
      <c r="DJ215" s="119"/>
      <c r="DK215" s="119"/>
      <c r="DL215" s="119"/>
      <c r="DM215" s="119"/>
      <c r="DN215" s="119"/>
      <c r="DO215" s="119"/>
      <c r="DP215" s="119"/>
      <c r="DQ215" s="119"/>
      <c r="DR215" s="119"/>
    </row>
    <row r="216" spans="1:122" ht="10.5">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26"/>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119"/>
      <c r="CP216" s="119"/>
      <c r="CQ216" s="119"/>
      <c r="CR216" s="119"/>
      <c r="CS216" s="119"/>
      <c r="CT216" s="119"/>
      <c r="CU216" s="119"/>
      <c r="CV216" s="119"/>
      <c r="CW216" s="119"/>
      <c r="CX216" s="119"/>
      <c r="CY216" s="119"/>
      <c r="CZ216" s="119"/>
      <c r="DA216" s="119"/>
      <c r="DB216" s="119"/>
      <c r="DC216" s="119"/>
      <c r="DD216" s="119"/>
      <c r="DE216" s="119"/>
      <c r="DF216" s="119"/>
      <c r="DG216" s="119"/>
      <c r="DH216" s="119"/>
      <c r="DI216" s="119"/>
      <c r="DJ216" s="119"/>
      <c r="DK216" s="119"/>
      <c r="DL216" s="119"/>
      <c r="DM216" s="119"/>
      <c r="DN216" s="119"/>
      <c r="DO216" s="119"/>
      <c r="DP216" s="119"/>
      <c r="DQ216" s="119"/>
      <c r="DR216" s="119"/>
    </row>
    <row r="217" spans="1:122" ht="10.5">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26"/>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119"/>
      <c r="CP217" s="119"/>
      <c r="CQ217" s="119"/>
      <c r="CR217" s="119"/>
      <c r="CS217" s="119"/>
      <c r="CT217" s="119"/>
      <c r="CU217" s="119"/>
      <c r="CV217" s="119"/>
      <c r="CW217" s="119"/>
      <c r="CX217" s="119"/>
      <c r="CY217" s="119"/>
      <c r="CZ217" s="119"/>
      <c r="DA217" s="119"/>
      <c r="DB217" s="119"/>
      <c r="DC217" s="119"/>
      <c r="DD217" s="119"/>
      <c r="DE217" s="119"/>
      <c r="DF217" s="119"/>
      <c r="DG217" s="119"/>
      <c r="DH217" s="119"/>
      <c r="DI217" s="119"/>
      <c r="DJ217" s="119"/>
      <c r="DK217" s="119"/>
      <c r="DL217" s="119"/>
      <c r="DM217" s="119"/>
      <c r="DN217" s="119"/>
      <c r="DO217" s="119"/>
      <c r="DP217" s="119"/>
      <c r="DQ217" s="119"/>
      <c r="DR217" s="119"/>
    </row>
    <row r="218" spans="1:122" ht="10.5">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26"/>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119"/>
      <c r="CP218" s="119"/>
      <c r="CQ218" s="119"/>
      <c r="CR218" s="119"/>
      <c r="CS218" s="119"/>
      <c r="CT218" s="119"/>
      <c r="CU218" s="119"/>
      <c r="CV218" s="119"/>
      <c r="CW218" s="119"/>
      <c r="CX218" s="119"/>
      <c r="CY218" s="119"/>
      <c r="CZ218" s="119"/>
      <c r="DA218" s="119"/>
      <c r="DB218" s="119"/>
      <c r="DC218" s="119"/>
      <c r="DD218" s="119"/>
      <c r="DE218" s="119"/>
      <c r="DF218" s="119"/>
      <c r="DG218" s="119"/>
      <c r="DH218" s="119"/>
      <c r="DI218" s="119"/>
      <c r="DJ218" s="119"/>
      <c r="DK218" s="119"/>
      <c r="DL218" s="119"/>
      <c r="DM218" s="119"/>
      <c r="DN218" s="119"/>
      <c r="DO218" s="119"/>
      <c r="DP218" s="119"/>
      <c r="DQ218" s="119"/>
      <c r="DR218" s="119"/>
    </row>
    <row r="219" spans="1:122" ht="10.5">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26"/>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119"/>
      <c r="CP219" s="119"/>
      <c r="CQ219" s="119"/>
      <c r="CR219" s="119"/>
      <c r="CS219" s="119"/>
      <c r="CT219" s="119"/>
      <c r="CU219" s="119"/>
      <c r="CV219" s="119"/>
      <c r="CW219" s="119"/>
      <c r="CX219" s="119"/>
      <c r="CY219" s="119"/>
      <c r="CZ219" s="119"/>
      <c r="DA219" s="119"/>
      <c r="DB219" s="119"/>
      <c r="DC219" s="119"/>
      <c r="DD219" s="119"/>
      <c r="DE219" s="119"/>
      <c r="DF219" s="119"/>
      <c r="DG219" s="119"/>
      <c r="DH219" s="119"/>
      <c r="DI219" s="119"/>
      <c r="DJ219" s="119"/>
      <c r="DK219" s="119"/>
      <c r="DL219" s="119"/>
      <c r="DM219" s="119"/>
      <c r="DN219" s="119"/>
      <c r="DO219" s="119"/>
      <c r="DP219" s="119"/>
      <c r="DQ219" s="119"/>
      <c r="DR219" s="119"/>
    </row>
    <row r="220" spans="1:122" ht="10.5">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26"/>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c r="CW220" s="119"/>
      <c r="CX220" s="119"/>
      <c r="CY220" s="119"/>
      <c r="CZ220" s="119"/>
      <c r="DA220" s="119"/>
      <c r="DB220" s="119"/>
      <c r="DC220" s="119"/>
      <c r="DD220" s="119"/>
      <c r="DE220" s="119"/>
      <c r="DF220" s="119"/>
      <c r="DG220" s="119"/>
      <c r="DH220" s="119"/>
      <c r="DI220" s="119"/>
      <c r="DJ220" s="119"/>
      <c r="DK220" s="119"/>
      <c r="DL220" s="119"/>
      <c r="DM220" s="119"/>
      <c r="DN220" s="119"/>
      <c r="DO220" s="119"/>
      <c r="DP220" s="119"/>
      <c r="DQ220" s="119"/>
      <c r="DR220" s="119"/>
    </row>
    <row r="221" spans="1:122" ht="10.5">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26"/>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c r="CW221" s="119"/>
      <c r="CX221" s="119"/>
      <c r="CY221" s="119"/>
      <c r="CZ221" s="119"/>
      <c r="DA221" s="119"/>
      <c r="DB221" s="119"/>
      <c r="DC221" s="119"/>
      <c r="DD221" s="119"/>
      <c r="DE221" s="119"/>
      <c r="DF221" s="119"/>
      <c r="DG221" s="119"/>
      <c r="DH221" s="119"/>
      <c r="DI221" s="119"/>
      <c r="DJ221" s="119"/>
      <c r="DK221" s="119"/>
      <c r="DL221" s="119"/>
      <c r="DM221" s="119"/>
      <c r="DN221" s="119"/>
      <c r="DO221" s="119"/>
      <c r="DP221" s="119"/>
      <c r="DQ221" s="119"/>
      <c r="DR221" s="119"/>
    </row>
    <row r="222" spans="1:122" ht="10.5">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26"/>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119"/>
      <c r="CP222" s="119"/>
      <c r="CQ222" s="119"/>
      <c r="CR222" s="119"/>
      <c r="CS222" s="119"/>
      <c r="CT222" s="119"/>
      <c r="CU222" s="119"/>
      <c r="CV222" s="119"/>
      <c r="CW222" s="119"/>
      <c r="CX222" s="119"/>
      <c r="CY222" s="119"/>
      <c r="CZ222" s="119"/>
      <c r="DA222" s="119"/>
      <c r="DB222" s="119"/>
      <c r="DC222" s="119"/>
      <c r="DD222" s="119"/>
      <c r="DE222" s="119"/>
      <c r="DF222" s="119"/>
      <c r="DG222" s="119"/>
      <c r="DH222" s="119"/>
      <c r="DI222" s="119"/>
      <c r="DJ222" s="119"/>
      <c r="DK222" s="119"/>
      <c r="DL222" s="119"/>
      <c r="DM222" s="119"/>
      <c r="DN222" s="119"/>
      <c r="DO222" s="119"/>
      <c r="DP222" s="119"/>
      <c r="DQ222" s="119"/>
      <c r="DR222" s="119"/>
    </row>
    <row r="223" spans="1:122" ht="10.5">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26"/>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19"/>
      <c r="CE223" s="119"/>
      <c r="CF223" s="119"/>
      <c r="CG223" s="119"/>
      <c r="CH223" s="119"/>
      <c r="CI223" s="119"/>
      <c r="CJ223" s="119"/>
      <c r="CK223" s="119"/>
      <c r="CL223" s="119"/>
      <c r="CM223" s="119"/>
      <c r="CN223" s="119"/>
      <c r="CO223" s="119"/>
      <c r="CP223" s="119"/>
      <c r="CQ223" s="119"/>
      <c r="CR223" s="119"/>
      <c r="CS223" s="119"/>
      <c r="CT223" s="119"/>
      <c r="CU223" s="119"/>
      <c r="CV223" s="119"/>
      <c r="CW223" s="119"/>
      <c r="CX223" s="119"/>
      <c r="CY223" s="119"/>
      <c r="CZ223" s="119"/>
      <c r="DA223" s="119"/>
      <c r="DB223" s="119"/>
      <c r="DC223" s="119"/>
      <c r="DD223" s="119"/>
      <c r="DE223" s="119"/>
      <c r="DF223" s="119"/>
      <c r="DG223" s="119"/>
      <c r="DH223" s="119"/>
      <c r="DI223" s="119"/>
      <c r="DJ223" s="119"/>
      <c r="DK223" s="119"/>
      <c r="DL223" s="119"/>
      <c r="DM223" s="119"/>
      <c r="DN223" s="119"/>
      <c r="DO223" s="119"/>
      <c r="DP223" s="119"/>
      <c r="DQ223" s="119"/>
      <c r="DR223" s="119"/>
    </row>
    <row r="224" spans="1:122" ht="10.5">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26"/>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119"/>
      <c r="CC224" s="119"/>
      <c r="CD224" s="119"/>
      <c r="CE224" s="119"/>
      <c r="CF224" s="119"/>
      <c r="CG224" s="119"/>
      <c r="CH224" s="119"/>
      <c r="CI224" s="119"/>
      <c r="CJ224" s="119"/>
      <c r="CK224" s="119"/>
      <c r="CL224" s="119"/>
      <c r="CM224" s="119"/>
      <c r="CN224" s="119"/>
      <c r="CO224" s="119"/>
      <c r="CP224" s="119"/>
      <c r="CQ224" s="119"/>
      <c r="CR224" s="119"/>
      <c r="CS224" s="119"/>
      <c r="CT224" s="119"/>
      <c r="CU224" s="119"/>
      <c r="CV224" s="119"/>
      <c r="CW224" s="119"/>
      <c r="CX224" s="119"/>
      <c r="CY224" s="119"/>
      <c r="CZ224" s="119"/>
      <c r="DA224" s="119"/>
      <c r="DB224" s="119"/>
      <c r="DC224" s="119"/>
      <c r="DD224" s="119"/>
      <c r="DE224" s="119"/>
      <c r="DF224" s="119"/>
      <c r="DG224" s="119"/>
      <c r="DH224" s="119"/>
      <c r="DI224" s="119"/>
      <c r="DJ224" s="119"/>
      <c r="DK224" s="119"/>
      <c r="DL224" s="119"/>
      <c r="DM224" s="119"/>
      <c r="DN224" s="119"/>
      <c r="DO224" s="119"/>
      <c r="DP224" s="119"/>
      <c r="DQ224" s="119"/>
      <c r="DR224" s="119"/>
    </row>
    <row r="225" spans="1:122" ht="10.5">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26"/>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119"/>
      <c r="CC225" s="119"/>
      <c r="CD225" s="119"/>
      <c r="CE225" s="119"/>
      <c r="CF225" s="119"/>
      <c r="CG225" s="119"/>
      <c r="CH225" s="119"/>
      <c r="CI225" s="119"/>
      <c r="CJ225" s="119"/>
      <c r="CK225" s="119"/>
      <c r="CL225" s="119"/>
      <c r="CM225" s="119"/>
      <c r="CN225" s="119"/>
      <c r="CO225" s="119"/>
      <c r="CP225" s="119"/>
      <c r="CQ225" s="119"/>
      <c r="CR225" s="119"/>
      <c r="CS225" s="119"/>
      <c r="CT225" s="119"/>
      <c r="CU225" s="119"/>
      <c r="CV225" s="119"/>
      <c r="CW225" s="119"/>
      <c r="CX225" s="119"/>
      <c r="CY225" s="119"/>
      <c r="CZ225" s="119"/>
      <c r="DA225" s="119"/>
      <c r="DB225" s="119"/>
      <c r="DC225" s="119"/>
      <c r="DD225" s="119"/>
      <c r="DE225" s="119"/>
      <c r="DF225" s="119"/>
      <c r="DG225" s="119"/>
      <c r="DH225" s="119"/>
      <c r="DI225" s="119"/>
      <c r="DJ225" s="119"/>
      <c r="DK225" s="119"/>
      <c r="DL225" s="119"/>
      <c r="DM225" s="119"/>
      <c r="DN225" s="119"/>
      <c r="DO225" s="119"/>
      <c r="DP225" s="119"/>
      <c r="DQ225" s="119"/>
      <c r="DR225" s="119"/>
    </row>
    <row r="226" spans="1:122" ht="10.5">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26"/>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c r="CZ226" s="119"/>
      <c r="DA226" s="119"/>
      <c r="DB226" s="119"/>
      <c r="DC226" s="119"/>
      <c r="DD226" s="119"/>
      <c r="DE226" s="119"/>
      <c r="DF226" s="119"/>
      <c r="DG226" s="119"/>
      <c r="DH226" s="119"/>
      <c r="DI226" s="119"/>
      <c r="DJ226" s="119"/>
      <c r="DK226" s="119"/>
      <c r="DL226" s="119"/>
      <c r="DM226" s="119"/>
      <c r="DN226" s="119"/>
      <c r="DO226" s="119"/>
      <c r="DP226" s="119"/>
      <c r="DQ226" s="119"/>
      <c r="DR226" s="119"/>
    </row>
    <row r="227" spans="1:122" ht="10.5">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26"/>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F227" s="119"/>
      <c r="CG227" s="119"/>
      <c r="CH227" s="119"/>
      <c r="CI227" s="119"/>
      <c r="CJ227" s="119"/>
      <c r="CK227" s="119"/>
      <c r="CL227" s="119"/>
      <c r="CM227" s="119"/>
      <c r="CN227" s="119"/>
      <c r="CO227" s="119"/>
      <c r="CP227" s="119"/>
      <c r="CQ227" s="119"/>
      <c r="CR227" s="119"/>
      <c r="CS227" s="119"/>
      <c r="CT227" s="119"/>
      <c r="CU227" s="119"/>
      <c r="CV227" s="119"/>
      <c r="CW227" s="119"/>
      <c r="CX227" s="119"/>
      <c r="CY227" s="119"/>
      <c r="CZ227" s="119"/>
      <c r="DA227" s="119"/>
      <c r="DB227" s="119"/>
      <c r="DC227" s="119"/>
      <c r="DD227" s="119"/>
      <c r="DE227" s="119"/>
      <c r="DF227" s="119"/>
      <c r="DG227" s="119"/>
      <c r="DH227" s="119"/>
      <c r="DI227" s="119"/>
      <c r="DJ227" s="119"/>
      <c r="DK227" s="119"/>
      <c r="DL227" s="119"/>
      <c r="DM227" s="119"/>
      <c r="DN227" s="119"/>
      <c r="DO227" s="119"/>
      <c r="DP227" s="119"/>
      <c r="DQ227" s="119"/>
      <c r="DR227" s="119"/>
    </row>
    <row r="228" spans="1:122" ht="10.5">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26"/>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F228" s="119"/>
      <c r="CG228" s="119"/>
      <c r="CH228" s="119"/>
      <c r="CI228" s="119"/>
      <c r="CJ228" s="119"/>
      <c r="CK228" s="119"/>
      <c r="CL228" s="119"/>
      <c r="CM228" s="119"/>
      <c r="CN228" s="119"/>
      <c r="CO228" s="119"/>
      <c r="CP228" s="119"/>
      <c r="CQ228" s="119"/>
      <c r="CR228" s="119"/>
      <c r="CS228" s="119"/>
      <c r="CT228" s="119"/>
      <c r="CU228" s="119"/>
      <c r="CV228" s="119"/>
      <c r="CW228" s="119"/>
      <c r="CX228" s="119"/>
      <c r="CY228" s="119"/>
      <c r="CZ228" s="119"/>
      <c r="DA228" s="119"/>
      <c r="DB228" s="119"/>
      <c r="DC228" s="119"/>
      <c r="DD228" s="119"/>
      <c r="DE228" s="119"/>
      <c r="DF228" s="119"/>
      <c r="DG228" s="119"/>
      <c r="DH228" s="119"/>
      <c r="DI228" s="119"/>
      <c r="DJ228" s="119"/>
      <c r="DK228" s="119"/>
      <c r="DL228" s="119"/>
      <c r="DM228" s="119"/>
      <c r="DN228" s="119"/>
      <c r="DO228" s="119"/>
      <c r="DP228" s="119"/>
      <c r="DQ228" s="119"/>
      <c r="DR228" s="119"/>
    </row>
    <row r="229" spans="1:122" ht="10.5">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26"/>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c r="CL229" s="119"/>
      <c r="CM229" s="119"/>
      <c r="CN229" s="119"/>
      <c r="CO229" s="119"/>
      <c r="CP229" s="119"/>
      <c r="CQ229" s="119"/>
      <c r="CR229" s="119"/>
      <c r="CS229" s="119"/>
      <c r="CT229" s="119"/>
      <c r="CU229" s="119"/>
      <c r="CV229" s="119"/>
      <c r="CW229" s="119"/>
      <c r="CX229" s="119"/>
      <c r="CY229" s="119"/>
      <c r="CZ229" s="119"/>
      <c r="DA229" s="119"/>
      <c r="DB229" s="119"/>
      <c r="DC229" s="119"/>
      <c r="DD229" s="119"/>
      <c r="DE229" s="119"/>
      <c r="DF229" s="119"/>
      <c r="DG229" s="119"/>
      <c r="DH229" s="119"/>
      <c r="DI229" s="119"/>
      <c r="DJ229" s="119"/>
      <c r="DK229" s="119"/>
      <c r="DL229" s="119"/>
      <c r="DM229" s="119"/>
      <c r="DN229" s="119"/>
      <c r="DO229" s="119"/>
      <c r="DP229" s="119"/>
      <c r="DQ229" s="119"/>
      <c r="DR229" s="119"/>
    </row>
    <row r="230" spans="1:122" ht="10.5">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26"/>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c r="CB230" s="119"/>
      <c r="CC230" s="119"/>
      <c r="CD230" s="119"/>
      <c r="CE230" s="119"/>
      <c r="CF230" s="119"/>
      <c r="CG230" s="119"/>
      <c r="CH230" s="119"/>
      <c r="CI230" s="119"/>
      <c r="CJ230" s="119"/>
      <c r="CK230" s="119"/>
      <c r="CL230" s="119"/>
      <c r="CM230" s="119"/>
      <c r="CN230" s="119"/>
      <c r="CO230" s="119"/>
      <c r="CP230" s="119"/>
      <c r="CQ230" s="119"/>
      <c r="CR230" s="119"/>
      <c r="CS230" s="119"/>
      <c r="CT230" s="119"/>
      <c r="CU230" s="119"/>
      <c r="CV230" s="119"/>
      <c r="CW230" s="119"/>
      <c r="CX230" s="119"/>
      <c r="CY230" s="119"/>
      <c r="CZ230" s="119"/>
      <c r="DA230" s="119"/>
      <c r="DB230" s="119"/>
      <c r="DC230" s="119"/>
      <c r="DD230" s="119"/>
      <c r="DE230" s="119"/>
      <c r="DF230" s="119"/>
      <c r="DG230" s="119"/>
      <c r="DH230" s="119"/>
      <c r="DI230" s="119"/>
      <c r="DJ230" s="119"/>
      <c r="DK230" s="119"/>
      <c r="DL230" s="119"/>
      <c r="DM230" s="119"/>
      <c r="DN230" s="119"/>
      <c r="DO230" s="119"/>
      <c r="DP230" s="119"/>
      <c r="DQ230" s="119"/>
      <c r="DR230" s="119"/>
    </row>
    <row r="231" spans="1:122" ht="10.5">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26"/>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c r="CB231" s="119"/>
      <c r="CC231" s="119"/>
      <c r="CD231" s="119"/>
      <c r="CE231" s="119"/>
      <c r="CF231" s="119"/>
      <c r="CG231" s="119"/>
      <c r="CH231" s="119"/>
      <c r="CI231" s="119"/>
      <c r="CJ231" s="119"/>
      <c r="CK231" s="119"/>
      <c r="CL231" s="119"/>
      <c r="CM231" s="119"/>
      <c r="CN231" s="119"/>
      <c r="CO231" s="119"/>
      <c r="CP231" s="119"/>
      <c r="CQ231" s="119"/>
      <c r="CR231" s="119"/>
      <c r="CS231" s="119"/>
      <c r="CT231" s="119"/>
      <c r="CU231" s="119"/>
      <c r="CV231" s="119"/>
      <c r="CW231" s="119"/>
      <c r="CX231" s="119"/>
      <c r="CY231" s="119"/>
      <c r="CZ231" s="119"/>
      <c r="DA231" s="119"/>
      <c r="DB231" s="119"/>
      <c r="DC231" s="119"/>
      <c r="DD231" s="119"/>
      <c r="DE231" s="119"/>
      <c r="DF231" s="119"/>
      <c r="DG231" s="119"/>
      <c r="DH231" s="119"/>
      <c r="DI231" s="119"/>
      <c r="DJ231" s="119"/>
      <c r="DK231" s="119"/>
      <c r="DL231" s="119"/>
      <c r="DM231" s="119"/>
      <c r="DN231" s="119"/>
      <c r="DO231" s="119"/>
      <c r="DP231" s="119"/>
      <c r="DQ231" s="119"/>
      <c r="DR231" s="119"/>
    </row>
    <row r="232" spans="1:122" ht="10.5">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26"/>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c r="CB232" s="119"/>
      <c r="CC232" s="119"/>
      <c r="CD232" s="119"/>
      <c r="CE232" s="119"/>
      <c r="CF232" s="119"/>
      <c r="CG232" s="119"/>
      <c r="CH232" s="119"/>
      <c r="CI232" s="119"/>
      <c r="CJ232" s="119"/>
      <c r="CK232" s="119"/>
      <c r="CL232" s="119"/>
      <c r="CM232" s="119"/>
      <c r="CN232" s="119"/>
      <c r="CO232" s="119"/>
      <c r="CP232" s="119"/>
      <c r="CQ232" s="119"/>
      <c r="CR232" s="119"/>
      <c r="CS232" s="119"/>
      <c r="CT232" s="119"/>
      <c r="CU232" s="119"/>
      <c r="CV232" s="119"/>
      <c r="CW232" s="119"/>
      <c r="CX232" s="119"/>
      <c r="CY232" s="119"/>
      <c r="CZ232" s="119"/>
      <c r="DA232" s="119"/>
      <c r="DB232" s="119"/>
      <c r="DC232" s="119"/>
      <c r="DD232" s="119"/>
      <c r="DE232" s="119"/>
      <c r="DF232" s="119"/>
      <c r="DG232" s="119"/>
      <c r="DH232" s="119"/>
      <c r="DI232" s="119"/>
      <c r="DJ232" s="119"/>
      <c r="DK232" s="119"/>
      <c r="DL232" s="119"/>
      <c r="DM232" s="119"/>
      <c r="DN232" s="119"/>
      <c r="DO232" s="119"/>
      <c r="DP232" s="119"/>
      <c r="DQ232" s="119"/>
      <c r="DR232" s="119"/>
    </row>
    <row r="233" spans="1:122" ht="10.5">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26"/>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c r="CB233" s="119"/>
      <c r="CC233" s="119"/>
      <c r="CD233" s="119"/>
      <c r="CE233" s="119"/>
      <c r="CF233" s="119"/>
      <c r="CG233" s="119"/>
      <c r="CH233" s="119"/>
      <c r="CI233" s="119"/>
      <c r="CJ233" s="119"/>
      <c r="CK233" s="119"/>
      <c r="CL233" s="119"/>
      <c r="CM233" s="119"/>
      <c r="CN233" s="119"/>
      <c r="CO233" s="119"/>
      <c r="CP233" s="119"/>
      <c r="CQ233" s="119"/>
      <c r="CR233" s="119"/>
      <c r="CS233" s="119"/>
      <c r="CT233" s="119"/>
      <c r="CU233" s="119"/>
      <c r="CV233" s="119"/>
      <c r="CW233" s="119"/>
      <c r="CX233" s="119"/>
      <c r="CY233" s="119"/>
      <c r="CZ233" s="119"/>
      <c r="DA233" s="119"/>
      <c r="DB233" s="119"/>
      <c r="DC233" s="119"/>
      <c r="DD233" s="119"/>
      <c r="DE233" s="119"/>
      <c r="DF233" s="119"/>
      <c r="DG233" s="119"/>
      <c r="DH233" s="119"/>
      <c r="DI233" s="119"/>
      <c r="DJ233" s="119"/>
      <c r="DK233" s="119"/>
      <c r="DL233" s="119"/>
      <c r="DM233" s="119"/>
      <c r="DN233" s="119"/>
      <c r="DO233" s="119"/>
      <c r="DP233" s="119"/>
      <c r="DQ233" s="119"/>
      <c r="DR233" s="119"/>
    </row>
    <row r="234" spans="1:122" ht="10.5">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26"/>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c r="CB234" s="119"/>
      <c r="CC234" s="119"/>
      <c r="CD234" s="119"/>
      <c r="CE234" s="119"/>
      <c r="CF234" s="119"/>
      <c r="CG234" s="119"/>
      <c r="CH234" s="119"/>
      <c r="CI234" s="119"/>
      <c r="CJ234" s="119"/>
      <c r="CK234" s="119"/>
      <c r="CL234" s="119"/>
      <c r="CM234" s="119"/>
      <c r="CN234" s="119"/>
      <c r="CO234" s="119"/>
      <c r="CP234" s="119"/>
      <c r="CQ234" s="119"/>
      <c r="CR234" s="119"/>
      <c r="CS234" s="119"/>
      <c r="CT234" s="119"/>
      <c r="CU234" s="119"/>
      <c r="CV234" s="119"/>
      <c r="CW234" s="119"/>
      <c r="CX234" s="119"/>
      <c r="CY234" s="119"/>
      <c r="CZ234" s="119"/>
      <c r="DA234" s="119"/>
      <c r="DB234" s="119"/>
      <c r="DC234" s="119"/>
      <c r="DD234" s="119"/>
      <c r="DE234" s="119"/>
      <c r="DF234" s="119"/>
      <c r="DG234" s="119"/>
      <c r="DH234" s="119"/>
      <c r="DI234" s="119"/>
      <c r="DJ234" s="119"/>
      <c r="DK234" s="119"/>
      <c r="DL234" s="119"/>
      <c r="DM234" s="119"/>
      <c r="DN234" s="119"/>
      <c r="DO234" s="119"/>
      <c r="DP234" s="119"/>
      <c r="DQ234" s="119"/>
      <c r="DR234" s="119"/>
    </row>
    <row r="235" spans="1:122" ht="10.5">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26"/>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c r="CB235" s="119"/>
      <c r="CC235" s="119"/>
      <c r="CD235" s="119"/>
      <c r="CE235" s="119"/>
      <c r="CF235" s="119"/>
      <c r="CG235" s="119"/>
      <c r="CH235" s="119"/>
      <c r="CI235" s="119"/>
      <c r="CJ235" s="119"/>
      <c r="CK235" s="119"/>
      <c r="CL235" s="119"/>
      <c r="CM235" s="119"/>
      <c r="CN235" s="119"/>
      <c r="CO235" s="119"/>
      <c r="CP235" s="119"/>
      <c r="CQ235" s="119"/>
      <c r="CR235" s="119"/>
      <c r="CS235" s="119"/>
      <c r="CT235" s="119"/>
      <c r="CU235" s="119"/>
      <c r="CV235" s="119"/>
      <c r="CW235" s="119"/>
      <c r="CX235" s="119"/>
      <c r="CY235" s="119"/>
      <c r="CZ235" s="119"/>
      <c r="DA235" s="119"/>
      <c r="DB235" s="119"/>
      <c r="DC235" s="119"/>
      <c r="DD235" s="119"/>
      <c r="DE235" s="119"/>
      <c r="DF235" s="119"/>
      <c r="DG235" s="119"/>
      <c r="DH235" s="119"/>
      <c r="DI235" s="119"/>
      <c r="DJ235" s="119"/>
      <c r="DK235" s="119"/>
      <c r="DL235" s="119"/>
      <c r="DM235" s="119"/>
      <c r="DN235" s="119"/>
      <c r="DO235" s="119"/>
      <c r="DP235" s="119"/>
      <c r="DQ235" s="119"/>
      <c r="DR235" s="119"/>
    </row>
    <row r="236" spans="1:122" ht="10.5">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26"/>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c r="CB236" s="119"/>
      <c r="CC236" s="119"/>
      <c r="CD236" s="119"/>
      <c r="CE236" s="119"/>
      <c r="CF236" s="119"/>
      <c r="CG236" s="119"/>
      <c r="CH236" s="119"/>
      <c r="CI236" s="119"/>
      <c r="CJ236" s="119"/>
      <c r="CK236" s="119"/>
      <c r="CL236" s="119"/>
      <c r="CM236" s="119"/>
      <c r="CN236" s="119"/>
      <c r="CO236" s="119"/>
      <c r="CP236" s="119"/>
      <c r="CQ236" s="119"/>
      <c r="CR236" s="119"/>
      <c r="CS236" s="119"/>
      <c r="CT236" s="119"/>
      <c r="CU236" s="119"/>
      <c r="CV236" s="119"/>
      <c r="CW236" s="119"/>
      <c r="CX236" s="119"/>
      <c r="CY236" s="119"/>
      <c r="CZ236" s="119"/>
      <c r="DA236" s="119"/>
      <c r="DB236" s="119"/>
      <c r="DC236" s="119"/>
      <c r="DD236" s="119"/>
      <c r="DE236" s="119"/>
      <c r="DF236" s="119"/>
      <c r="DG236" s="119"/>
      <c r="DH236" s="119"/>
      <c r="DI236" s="119"/>
      <c r="DJ236" s="119"/>
      <c r="DK236" s="119"/>
      <c r="DL236" s="119"/>
      <c r="DM236" s="119"/>
      <c r="DN236" s="119"/>
      <c r="DO236" s="119"/>
      <c r="DP236" s="119"/>
      <c r="DQ236" s="119"/>
      <c r="DR236" s="119"/>
    </row>
    <row r="237" spans="1:122" ht="10.5">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26"/>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c r="CA237" s="119"/>
      <c r="CB237" s="119"/>
      <c r="CC237" s="119"/>
      <c r="CD237" s="119"/>
      <c r="CE237" s="119"/>
      <c r="CF237" s="119"/>
      <c r="CG237" s="119"/>
      <c r="CH237" s="119"/>
      <c r="CI237" s="119"/>
      <c r="CJ237" s="119"/>
      <c r="CK237" s="119"/>
      <c r="CL237" s="119"/>
      <c r="CM237" s="119"/>
      <c r="CN237" s="119"/>
      <c r="CO237" s="119"/>
      <c r="CP237" s="119"/>
      <c r="CQ237" s="119"/>
      <c r="CR237" s="119"/>
      <c r="CS237" s="119"/>
      <c r="CT237" s="119"/>
      <c r="CU237" s="119"/>
      <c r="CV237" s="119"/>
      <c r="CW237" s="119"/>
      <c r="CX237" s="119"/>
      <c r="CY237" s="119"/>
      <c r="CZ237" s="119"/>
      <c r="DA237" s="119"/>
      <c r="DB237" s="119"/>
      <c r="DC237" s="119"/>
      <c r="DD237" s="119"/>
      <c r="DE237" s="119"/>
      <c r="DF237" s="119"/>
      <c r="DG237" s="119"/>
      <c r="DH237" s="119"/>
      <c r="DI237" s="119"/>
      <c r="DJ237" s="119"/>
      <c r="DK237" s="119"/>
      <c r="DL237" s="119"/>
      <c r="DM237" s="119"/>
      <c r="DN237" s="119"/>
      <c r="DO237" s="119"/>
      <c r="DP237" s="119"/>
      <c r="DQ237" s="119"/>
      <c r="DR237" s="119"/>
    </row>
    <row r="238" spans="1:122" ht="10.5">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26"/>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c r="CB238" s="119"/>
      <c r="CC238" s="119"/>
      <c r="CD238" s="119"/>
      <c r="CE238" s="119"/>
      <c r="CF238" s="119"/>
      <c r="CG238" s="119"/>
      <c r="CH238" s="119"/>
      <c r="CI238" s="119"/>
      <c r="CJ238" s="119"/>
      <c r="CK238" s="119"/>
      <c r="CL238" s="119"/>
      <c r="CM238" s="119"/>
      <c r="CN238" s="119"/>
      <c r="CO238" s="119"/>
      <c r="CP238" s="119"/>
      <c r="CQ238" s="119"/>
      <c r="CR238" s="119"/>
      <c r="CS238" s="119"/>
      <c r="CT238" s="119"/>
      <c r="CU238" s="119"/>
      <c r="CV238" s="119"/>
      <c r="CW238" s="119"/>
      <c r="CX238" s="119"/>
      <c r="CY238" s="119"/>
      <c r="CZ238" s="119"/>
      <c r="DA238" s="119"/>
      <c r="DB238" s="119"/>
      <c r="DC238" s="119"/>
      <c r="DD238" s="119"/>
      <c r="DE238" s="119"/>
      <c r="DF238" s="119"/>
      <c r="DG238" s="119"/>
      <c r="DH238" s="119"/>
      <c r="DI238" s="119"/>
      <c r="DJ238" s="119"/>
      <c r="DK238" s="119"/>
      <c r="DL238" s="119"/>
      <c r="DM238" s="119"/>
      <c r="DN238" s="119"/>
      <c r="DO238" s="119"/>
      <c r="DP238" s="119"/>
      <c r="DQ238" s="119"/>
      <c r="DR238" s="119"/>
    </row>
    <row r="239" spans="1:122" ht="10.5">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26"/>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c r="CB239" s="119"/>
      <c r="CC239" s="119"/>
      <c r="CD239" s="119"/>
      <c r="CE239" s="119"/>
      <c r="CF239" s="119"/>
      <c r="CG239" s="119"/>
      <c r="CH239" s="119"/>
      <c r="CI239" s="119"/>
      <c r="CJ239" s="119"/>
      <c r="CK239" s="119"/>
      <c r="CL239" s="119"/>
      <c r="CM239" s="119"/>
      <c r="CN239" s="119"/>
      <c r="CO239" s="119"/>
      <c r="CP239" s="119"/>
      <c r="CQ239" s="119"/>
      <c r="CR239" s="119"/>
      <c r="CS239" s="119"/>
      <c r="CT239" s="119"/>
      <c r="CU239" s="119"/>
      <c r="CV239" s="119"/>
      <c r="CW239" s="119"/>
      <c r="CX239" s="119"/>
      <c r="CY239" s="119"/>
      <c r="CZ239" s="119"/>
      <c r="DA239" s="119"/>
      <c r="DB239" s="119"/>
      <c r="DC239" s="119"/>
      <c r="DD239" s="119"/>
      <c r="DE239" s="119"/>
      <c r="DF239" s="119"/>
      <c r="DG239" s="119"/>
      <c r="DH239" s="119"/>
      <c r="DI239" s="119"/>
      <c r="DJ239" s="119"/>
      <c r="DK239" s="119"/>
      <c r="DL239" s="119"/>
      <c r="DM239" s="119"/>
      <c r="DN239" s="119"/>
      <c r="DO239" s="119"/>
      <c r="DP239" s="119"/>
      <c r="DQ239" s="119"/>
      <c r="DR239" s="119"/>
    </row>
    <row r="240" spans="1:122" ht="10.5">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26"/>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c r="CA240" s="119"/>
      <c r="CB240" s="119"/>
      <c r="CC240" s="119"/>
      <c r="CD240" s="119"/>
      <c r="CE240" s="119"/>
      <c r="CF240" s="119"/>
      <c r="CG240" s="119"/>
      <c r="CH240" s="119"/>
      <c r="CI240" s="119"/>
      <c r="CJ240" s="119"/>
      <c r="CK240" s="119"/>
      <c r="CL240" s="119"/>
      <c r="CM240" s="119"/>
      <c r="CN240" s="119"/>
      <c r="CO240" s="119"/>
      <c r="CP240" s="119"/>
      <c r="CQ240" s="119"/>
      <c r="CR240" s="119"/>
      <c r="CS240" s="119"/>
      <c r="CT240" s="119"/>
      <c r="CU240" s="119"/>
      <c r="CV240" s="119"/>
      <c r="CW240" s="119"/>
      <c r="CX240" s="119"/>
      <c r="CY240" s="119"/>
      <c r="CZ240" s="119"/>
      <c r="DA240" s="119"/>
      <c r="DB240" s="119"/>
      <c r="DC240" s="119"/>
      <c r="DD240" s="119"/>
      <c r="DE240" s="119"/>
      <c r="DF240" s="119"/>
      <c r="DG240" s="119"/>
      <c r="DH240" s="119"/>
      <c r="DI240" s="119"/>
      <c r="DJ240" s="119"/>
      <c r="DK240" s="119"/>
      <c r="DL240" s="119"/>
      <c r="DM240" s="119"/>
      <c r="DN240" s="119"/>
      <c r="DO240" s="119"/>
      <c r="DP240" s="119"/>
      <c r="DQ240" s="119"/>
      <c r="DR240" s="119"/>
    </row>
    <row r="241" spans="1:122" ht="10.5">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26"/>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c r="CB241" s="119"/>
      <c r="CC241" s="119"/>
      <c r="CD241" s="119"/>
      <c r="CE241" s="119"/>
      <c r="CF241" s="119"/>
      <c r="CG241" s="119"/>
      <c r="CH241" s="119"/>
      <c r="CI241" s="119"/>
      <c r="CJ241" s="119"/>
      <c r="CK241" s="119"/>
      <c r="CL241" s="119"/>
      <c r="CM241" s="119"/>
      <c r="CN241" s="119"/>
      <c r="CO241" s="119"/>
      <c r="CP241" s="119"/>
      <c r="CQ241" s="119"/>
      <c r="CR241" s="119"/>
      <c r="CS241" s="119"/>
      <c r="CT241" s="119"/>
      <c r="CU241" s="119"/>
      <c r="CV241" s="119"/>
      <c r="CW241" s="119"/>
      <c r="CX241" s="119"/>
      <c r="CY241" s="119"/>
      <c r="CZ241" s="119"/>
      <c r="DA241" s="119"/>
      <c r="DB241" s="119"/>
      <c r="DC241" s="119"/>
      <c r="DD241" s="119"/>
      <c r="DE241" s="119"/>
      <c r="DF241" s="119"/>
      <c r="DG241" s="119"/>
      <c r="DH241" s="119"/>
      <c r="DI241" s="119"/>
      <c r="DJ241" s="119"/>
      <c r="DK241" s="119"/>
      <c r="DL241" s="119"/>
      <c r="DM241" s="119"/>
      <c r="DN241" s="119"/>
      <c r="DO241" s="119"/>
      <c r="DP241" s="119"/>
      <c r="DQ241" s="119"/>
      <c r="DR241" s="119"/>
    </row>
    <row r="242" spans="1:122" ht="10.5">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26"/>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c r="CB242" s="119"/>
      <c r="CC242" s="119"/>
      <c r="CD242" s="119"/>
      <c r="CE242" s="119"/>
      <c r="CF242" s="119"/>
      <c r="CG242" s="119"/>
      <c r="CH242" s="119"/>
      <c r="CI242" s="119"/>
      <c r="CJ242" s="119"/>
      <c r="CK242" s="119"/>
      <c r="CL242" s="119"/>
      <c r="CM242" s="119"/>
      <c r="CN242" s="119"/>
      <c r="CO242" s="119"/>
      <c r="CP242" s="119"/>
      <c r="CQ242" s="119"/>
      <c r="CR242" s="119"/>
      <c r="CS242" s="119"/>
      <c r="CT242" s="119"/>
      <c r="CU242" s="119"/>
      <c r="CV242" s="119"/>
      <c r="CW242" s="119"/>
      <c r="CX242" s="119"/>
      <c r="CY242" s="119"/>
      <c r="CZ242" s="119"/>
      <c r="DA242" s="119"/>
      <c r="DB242" s="119"/>
      <c r="DC242" s="119"/>
      <c r="DD242" s="119"/>
      <c r="DE242" s="119"/>
      <c r="DF242" s="119"/>
      <c r="DG242" s="119"/>
      <c r="DH242" s="119"/>
      <c r="DI242" s="119"/>
      <c r="DJ242" s="119"/>
      <c r="DK242" s="119"/>
      <c r="DL242" s="119"/>
      <c r="DM242" s="119"/>
      <c r="DN242" s="119"/>
      <c r="DO242" s="119"/>
      <c r="DP242" s="119"/>
      <c r="DQ242" s="119"/>
      <c r="DR242" s="119"/>
    </row>
    <row r="243" spans="1:122" ht="10.5">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26"/>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c r="CA243" s="119"/>
      <c r="CB243" s="119"/>
      <c r="CC243" s="119"/>
      <c r="CD243" s="119"/>
      <c r="CE243" s="119"/>
      <c r="CF243" s="119"/>
      <c r="CG243" s="119"/>
      <c r="CH243" s="119"/>
      <c r="CI243" s="119"/>
      <c r="CJ243" s="119"/>
      <c r="CK243" s="119"/>
      <c r="CL243" s="119"/>
      <c r="CM243" s="119"/>
      <c r="CN243" s="119"/>
      <c r="CO243" s="119"/>
      <c r="CP243" s="119"/>
      <c r="CQ243" s="119"/>
      <c r="CR243" s="119"/>
      <c r="CS243" s="119"/>
      <c r="CT243" s="119"/>
      <c r="CU243" s="119"/>
      <c r="CV243" s="119"/>
      <c r="CW243" s="119"/>
      <c r="CX243" s="119"/>
      <c r="CY243" s="119"/>
      <c r="CZ243" s="119"/>
      <c r="DA243" s="119"/>
      <c r="DB243" s="119"/>
      <c r="DC243" s="119"/>
      <c r="DD243" s="119"/>
      <c r="DE243" s="119"/>
      <c r="DF243" s="119"/>
      <c r="DG243" s="119"/>
      <c r="DH243" s="119"/>
      <c r="DI243" s="119"/>
      <c r="DJ243" s="119"/>
      <c r="DK243" s="119"/>
      <c r="DL243" s="119"/>
      <c r="DM243" s="119"/>
      <c r="DN243" s="119"/>
      <c r="DO243" s="119"/>
      <c r="DP243" s="119"/>
      <c r="DQ243" s="119"/>
      <c r="DR243" s="119"/>
    </row>
    <row r="244" spans="1:122" ht="10.5">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26"/>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c r="CA244" s="119"/>
      <c r="CB244" s="119"/>
      <c r="CC244" s="119"/>
      <c r="CD244" s="119"/>
      <c r="CE244" s="119"/>
      <c r="CF244" s="119"/>
      <c r="CG244" s="119"/>
      <c r="CH244" s="119"/>
      <c r="CI244" s="119"/>
      <c r="CJ244" s="119"/>
      <c r="CK244" s="119"/>
      <c r="CL244" s="119"/>
      <c r="CM244" s="119"/>
      <c r="CN244" s="119"/>
      <c r="CO244" s="119"/>
      <c r="CP244" s="119"/>
      <c r="CQ244" s="119"/>
      <c r="CR244" s="119"/>
      <c r="CS244" s="119"/>
      <c r="CT244" s="119"/>
      <c r="CU244" s="119"/>
      <c r="CV244" s="119"/>
      <c r="CW244" s="119"/>
      <c r="CX244" s="119"/>
      <c r="CY244" s="119"/>
      <c r="CZ244" s="119"/>
      <c r="DA244" s="119"/>
      <c r="DB244" s="119"/>
      <c r="DC244" s="119"/>
      <c r="DD244" s="119"/>
      <c r="DE244" s="119"/>
      <c r="DF244" s="119"/>
      <c r="DG244" s="119"/>
      <c r="DH244" s="119"/>
      <c r="DI244" s="119"/>
      <c r="DJ244" s="119"/>
      <c r="DK244" s="119"/>
      <c r="DL244" s="119"/>
      <c r="DM244" s="119"/>
      <c r="DN244" s="119"/>
      <c r="DO244" s="119"/>
      <c r="DP244" s="119"/>
      <c r="DQ244" s="119"/>
      <c r="DR244" s="119"/>
    </row>
    <row r="245" spans="1:122" ht="10.5">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26"/>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19"/>
      <c r="DC245" s="119"/>
      <c r="DD245" s="119"/>
      <c r="DE245" s="119"/>
      <c r="DF245" s="119"/>
      <c r="DG245" s="119"/>
      <c r="DH245" s="119"/>
      <c r="DI245" s="119"/>
      <c r="DJ245" s="119"/>
      <c r="DK245" s="119"/>
      <c r="DL245" s="119"/>
      <c r="DM245" s="119"/>
      <c r="DN245" s="119"/>
      <c r="DO245" s="119"/>
      <c r="DP245" s="119"/>
      <c r="DQ245" s="119"/>
      <c r="DR245" s="119"/>
    </row>
    <row r="246" spans="1:122" ht="10.5">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26"/>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c r="DG246" s="119"/>
      <c r="DH246" s="119"/>
      <c r="DI246" s="119"/>
      <c r="DJ246" s="119"/>
      <c r="DK246" s="119"/>
      <c r="DL246" s="119"/>
      <c r="DM246" s="119"/>
      <c r="DN246" s="119"/>
      <c r="DO246" s="119"/>
      <c r="DP246" s="119"/>
      <c r="DQ246" s="119"/>
      <c r="DR246" s="119"/>
    </row>
    <row r="247" spans="1:122" ht="10.5">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26"/>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c r="CR247" s="119"/>
      <c r="CS247" s="119"/>
      <c r="CT247" s="119"/>
      <c r="CU247" s="119"/>
      <c r="CV247" s="119"/>
      <c r="CW247" s="119"/>
      <c r="CX247" s="119"/>
      <c r="CY247" s="119"/>
      <c r="CZ247" s="119"/>
      <c r="DA247" s="119"/>
      <c r="DB247" s="119"/>
      <c r="DC247" s="119"/>
      <c r="DD247" s="119"/>
      <c r="DE247" s="119"/>
      <c r="DF247" s="119"/>
      <c r="DG247" s="119"/>
      <c r="DH247" s="119"/>
      <c r="DI247" s="119"/>
      <c r="DJ247" s="119"/>
      <c r="DK247" s="119"/>
      <c r="DL247" s="119"/>
      <c r="DM247" s="119"/>
      <c r="DN247" s="119"/>
      <c r="DO247" s="119"/>
      <c r="DP247" s="119"/>
      <c r="DQ247" s="119"/>
      <c r="DR247" s="119"/>
    </row>
    <row r="248" spans="1:122" ht="10.5">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26"/>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119"/>
      <c r="CS248" s="119"/>
      <c r="CT248" s="119"/>
      <c r="CU248" s="119"/>
      <c r="CV248" s="119"/>
      <c r="CW248" s="119"/>
      <c r="CX248" s="119"/>
      <c r="CY248" s="119"/>
      <c r="CZ248" s="119"/>
      <c r="DA248" s="119"/>
      <c r="DB248" s="119"/>
      <c r="DC248" s="119"/>
      <c r="DD248" s="119"/>
      <c r="DE248" s="119"/>
      <c r="DF248" s="119"/>
      <c r="DG248" s="119"/>
      <c r="DH248" s="119"/>
      <c r="DI248" s="119"/>
      <c r="DJ248" s="119"/>
      <c r="DK248" s="119"/>
      <c r="DL248" s="119"/>
      <c r="DM248" s="119"/>
      <c r="DN248" s="119"/>
      <c r="DO248" s="119"/>
      <c r="DP248" s="119"/>
      <c r="DQ248" s="119"/>
      <c r="DR248" s="119"/>
    </row>
    <row r="249" spans="1:122" ht="10.5">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26"/>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119"/>
      <c r="CR249" s="119"/>
      <c r="CS249" s="119"/>
      <c r="CT249" s="119"/>
      <c r="CU249" s="119"/>
      <c r="CV249" s="119"/>
      <c r="CW249" s="119"/>
      <c r="CX249" s="119"/>
      <c r="CY249" s="119"/>
      <c r="CZ249" s="119"/>
      <c r="DA249" s="119"/>
      <c r="DB249" s="119"/>
      <c r="DC249" s="119"/>
      <c r="DD249" s="119"/>
      <c r="DE249" s="119"/>
      <c r="DF249" s="119"/>
      <c r="DG249" s="119"/>
      <c r="DH249" s="119"/>
      <c r="DI249" s="119"/>
      <c r="DJ249" s="119"/>
      <c r="DK249" s="119"/>
      <c r="DL249" s="119"/>
      <c r="DM249" s="119"/>
      <c r="DN249" s="119"/>
      <c r="DO249" s="119"/>
      <c r="DP249" s="119"/>
      <c r="DQ249" s="119"/>
      <c r="DR249" s="119"/>
    </row>
    <row r="250" spans="1:122" ht="10.5">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26"/>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c r="CB250" s="119"/>
      <c r="CC250" s="119"/>
      <c r="CD250" s="119"/>
      <c r="CE250" s="119"/>
      <c r="CF250" s="119"/>
      <c r="CG250" s="119"/>
      <c r="CH250" s="119"/>
      <c r="CI250" s="119"/>
      <c r="CJ250" s="119"/>
      <c r="CK250" s="119"/>
      <c r="CL250" s="119"/>
      <c r="CM250" s="119"/>
      <c r="CN250" s="119"/>
      <c r="CO250" s="119"/>
      <c r="CP250" s="119"/>
      <c r="CQ250" s="119"/>
      <c r="CR250" s="119"/>
      <c r="CS250" s="119"/>
      <c r="CT250" s="119"/>
      <c r="CU250" s="119"/>
      <c r="CV250" s="119"/>
      <c r="CW250" s="119"/>
      <c r="CX250" s="119"/>
      <c r="CY250" s="119"/>
      <c r="CZ250" s="119"/>
      <c r="DA250" s="119"/>
      <c r="DB250" s="119"/>
      <c r="DC250" s="119"/>
      <c r="DD250" s="119"/>
      <c r="DE250" s="119"/>
      <c r="DF250" s="119"/>
      <c r="DG250" s="119"/>
      <c r="DH250" s="119"/>
      <c r="DI250" s="119"/>
      <c r="DJ250" s="119"/>
      <c r="DK250" s="119"/>
      <c r="DL250" s="119"/>
      <c r="DM250" s="119"/>
      <c r="DN250" s="119"/>
      <c r="DO250" s="119"/>
      <c r="DP250" s="119"/>
      <c r="DQ250" s="119"/>
      <c r="DR250" s="119"/>
    </row>
    <row r="251" spans="1:122" ht="10.5">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26"/>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c r="CA251" s="119"/>
      <c r="CB251" s="119"/>
      <c r="CC251" s="119"/>
      <c r="CD251" s="119"/>
      <c r="CE251" s="119"/>
      <c r="CF251" s="119"/>
      <c r="CG251" s="119"/>
      <c r="CH251" s="119"/>
      <c r="CI251" s="119"/>
      <c r="CJ251" s="119"/>
      <c r="CK251" s="119"/>
      <c r="CL251" s="119"/>
      <c r="CM251" s="119"/>
      <c r="CN251" s="119"/>
      <c r="CO251" s="119"/>
      <c r="CP251" s="119"/>
      <c r="CQ251" s="119"/>
      <c r="CR251" s="119"/>
      <c r="CS251" s="119"/>
      <c r="CT251" s="119"/>
      <c r="CU251" s="119"/>
      <c r="CV251" s="119"/>
      <c r="CW251" s="119"/>
      <c r="CX251" s="119"/>
      <c r="CY251" s="119"/>
      <c r="CZ251" s="119"/>
      <c r="DA251" s="119"/>
      <c r="DB251" s="119"/>
      <c r="DC251" s="119"/>
      <c r="DD251" s="119"/>
      <c r="DE251" s="119"/>
      <c r="DF251" s="119"/>
      <c r="DG251" s="119"/>
      <c r="DH251" s="119"/>
      <c r="DI251" s="119"/>
      <c r="DJ251" s="119"/>
      <c r="DK251" s="119"/>
      <c r="DL251" s="119"/>
      <c r="DM251" s="119"/>
      <c r="DN251" s="119"/>
      <c r="DO251" s="119"/>
      <c r="DP251" s="119"/>
      <c r="DQ251" s="119"/>
      <c r="DR251" s="119"/>
    </row>
    <row r="252" spans="1:122" ht="10.5">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26"/>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c r="CB252" s="119"/>
      <c r="CC252" s="119"/>
      <c r="CD252" s="119"/>
      <c r="CE252" s="119"/>
      <c r="CF252" s="119"/>
      <c r="CG252" s="119"/>
      <c r="CH252" s="119"/>
      <c r="CI252" s="119"/>
      <c r="CJ252" s="119"/>
      <c r="CK252" s="119"/>
      <c r="CL252" s="119"/>
      <c r="CM252" s="119"/>
      <c r="CN252" s="119"/>
      <c r="CO252" s="119"/>
      <c r="CP252" s="119"/>
      <c r="CQ252" s="119"/>
      <c r="CR252" s="119"/>
      <c r="CS252" s="119"/>
      <c r="CT252" s="119"/>
      <c r="CU252" s="119"/>
      <c r="CV252" s="119"/>
      <c r="CW252" s="119"/>
      <c r="CX252" s="119"/>
      <c r="CY252" s="119"/>
      <c r="CZ252" s="119"/>
      <c r="DA252" s="119"/>
      <c r="DB252" s="119"/>
      <c r="DC252" s="119"/>
      <c r="DD252" s="119"/>
      <c r="DE252" s="119"/>
      <c r="DF252" s="119"/>
      <c r="DG252" s="119"/>
      <c r="DH252" s="119"/>
      <c r="DI252" s="119"/>
      <c r="DJ252" s="119"/>
      <c r="DK252" s="119"/>
      <c r="DL252" s="119"/>
      <c r="DM252" s="119"/>
      <c r="DN252" s="119"/>
      <c r="DO252" s="119"/>
      <c r="DP252" s="119"/>
      <c r="DQ252" s="119"/>
      <c r="DR252" s="119"/>
    </row>
    <row r="253" s="119" customFormat="1" ht="10.5">
      <c r="V253" s="126"/>
    </row>
    <row r="254" s="119" customFormat="1" ht="10.5">
      <c r="V254" s="126"/>
    </row>
    <row r="255" s="119" customFormat="1" ht="10.5">
      <c r="V255" s="126"/>
    </row>
    <row r="256" s="119" customFormat="1" ht="10.5">
      <c r="V256" s="126"/>
    </row>
    <row r="257" s="119" customFormat="1" ht="10.5">
      <c r="V257" s="126"/>
    </row>
    <row r="258" s="119" customFormat="1" ht="10.5">
      <c r="V258" s="126"/>
    </row>
    <row r="259" s="119" customFormat="1" ht="10.5">
      <c r="V259" s="126"/>
    </row>
    <row r="260" s="119" customFormat="1" ht="10.5">
      <c r="V260" s="126"/>
    </row>
    <row r="261" s="119" customFormat="1" ht="10.5">
      <c r="V261" s="126"/>
    </row>
    <row r="262" s="119" customFormat="1" ht="10.5">
      <c r="V262" s="126"/>
    </row>
    <row r="263" s="119" customFormat="1" ht="10.5">
      <c r="V263" s="126"/>
    </row>
    <row r="264" s="119" customFormat="1" ht="10.5">
      <c r="V264" s="126"/>
    </row>
    <row r="265" s="119" customFormat="1" ht="10.5">
      <c r="V265" s="126"/>
    </row>
    <row r="266" s="119" customFormat="1" ht="10.5">
      <c r="V266" s="126"/>
    </row>
    <row r="267" s="119" customFormat="1" ht="10.5">
      <c r="V267" s="126"/>
    </row>
    <row r="268" s="119" customFormat="1" ht="10.5">
      <c r="V268" s="126"/>
    </row>
    <row r="269" s="119" customFormat="1" ht="10.5">
      <c r="V269" s="126"/>
    </row>
    <row r="270" s="119" customFormat="1" ht="10.5">
      <c r="V270" s="126"/>
    </row>
    <row r="271" s="119" customFormat="1" ht="10.5">
      <c r="V271" s="126"/>
    </row>
    <row r="272" s="119" customFormat="1" ht="10.5">
      <c r="V272" s="126"/>
    </row>
    <row r="273" s="119" customFormat="1" ht="10.5">
      <c r="V273" s="126"/>
    </row>
    <row r="274" s="119" customFormat="1" ht="10.5">
      <c r="V274" s="126"/>
    </row>
    <row r="275" s="119" customFormat="1" ht="10.5">
      <c r="V275" s="126"/>
    </row>
    <row r="276" s="119" customFormat="1" ht="10.5">
      <c r="V276" s="126"/>
    </row>
    <row r="277" s="119" customFormat="1" ht="10.5">
      <c r="V277" s="126"/>
    </row>
    <row r="278" s="119" customFormat="1" ht="10.5">
      <c r="V278" s="126"/>
    </row>
    <row r="279" s="119" customFormat="1" ht="10.5">
      <c r="V279" s="126"/>
    </row>
    <row r="280" s="119" customFormat="1" ht="10.5">
      <c r="V280" s="126"/>
    </row>
    <row r="281" s="119" customFormat="1" ht="10.5">
      <c r="V281" s="126"/>
    </row>
    <row r="282" s="119" customFormat="1" ht="10.5">
      <c r="V282" s="126"/>
    </row>
    <row r="283" s="119" customFormat="1" ht="10.5">
      <c r="V283" s="126"/>
    </row>
    <row r="284" s="119" customFormat="1" ht="10.5">
      <c r="V284" s="126"/>
    </row>
    <row r="285" s="119" customFormat="1" ht="10.5">
      <c r="V285" s="126"/>
    </row>
    <row r="286" s="119" customFormat="1" ht="10.5">
      <c r="V286" s="126"/>
    </row>
    <row r="287" s="119" customFormat="1" ht="10.5">
      <c r="V287" s="126"/>
    </row>
    <row r="288" s="119" customFormat="1" ht="10.5">
      <c r="V288" s="126"/>
    </row>
    <row r="289" s="119" customFormat="1" ht="10.5">
      <c r="V289" s="126"/>
    </row>
    <row r="290" s="119" customFormat="1" ht="10.5">
      <c r="V290" s="126"/>
    </row>
    <row r="291" s="119" customFormat="1" ht="10.5">
      <c r="V291" s="126"/>
    </row>
    <row r="292" s="119" customFormat="1" ht="10.5">
      <c r="V292" s="126"/>
    </row>
    <row r="293" s="119" customFormat="1" ht="10.5">
      <c r="V293" s="126"/>
    </row>
    <row r="294" s="119" customFormat="1" ht="10.5">
      <c r="V294" s="126"/>
    </row>
    <row r="295" s="119" customFormat="1" ht="10.5">
      <c r="V295" s="126"/>
    </row>
    <row r="296" s="119" customFormat="1" ht="10.5">
      <c r="V296" s="126"/>
    </row>
    <row r="297" s="119" customFormat="1" ht="10.5">
      <c r="V297" s="126"/>
    </row>
    <row r="298" s="119" customFormat="1" ht="10.5">
      <c r="V298" s="126"/>
    </row>
    <row r="299" s="119" customFormat="1" ht="10.5">
      <c r="V299" s="126"/>
    </row>
    <row r="300" s="119" customFormat="1" ht="10.5">
      <c r="V300" s="126"/>
    </row>
    <row r="301" s="119" customFormat="1" ht="10.5">
      <c r="V301" s="126"/>
    </row>
    <row r="302" s="119" customFormat="1" ht="10.5">
      <c r="V302" s="126"/>
    </row>
    <row r="303" s="119" customFormat="1" ht="10.5">
      <c r="V303" s="126"/>
    </row>
    <row r="304" s="119" customFormat="1" ht="10.5">
      <c r="V304" s="126"/>
    </row>
    <row r="305" s="119" customFormat="1" ht="10.5">
      <c r="V305" s="126"/>
    </row>
    <row r="306" s="119" customFormat="1" ht="10.5">
      <c r="V306" s="126"/>
    </row>
    <row r="307" s="119" customFormat="1" ht="10.5">
      <c r="V307" s="126"/>
    </row>
    <row r="308" s="119" customFormat="1" ht="10.5">
      <c r="V308" s="126"/>
    </row>
    <row r="309" s="119" customFormat="1" ht="10.5">
      <c r="V309" s="126"/>
    </row>
    <row r="310" s="119" customFormat="1" ht="10.5">
      <c r="V310" s="126"/>
    </row>
    <row r="311" s="119" customFormat="1" ht="10.5">
      <c r="V311" s="126"/>
    </row>
    <row r="312" s="119" customFormat="1" ht="10.5">
      <c r="V312" s="126"/>
    </row>
    <row r="313" s="119" customFormat="1" ht="10.5">
      <c r="V313" s="126"/>
    </row>
    <row r="314" s="119" customFormat="1" ht="10.5">
      <c r="V314" s="126"/>
    </row>
    <row r="315" s="119" customFormat="1" ht="10.5">
      <c r="V315" s="126"/>
    </row>
    <row r="316" s="119" customFormat="1" ht="10.5">
      <c r="V316" s="126"/>
    </row>
    <row r="317" s="119" customFormat="1" ht="10.5">
      <c r="V317" s="126"/>
    </row>
    <row r="318" s="119" customFormat="1" ht="10.5">
      <c r="V318" s="126"/>
    </row>
    <row r="319" s="119" customFormat="1" ht="10.5">
      <c r="V319" s="126"/>
    </row>
    <row r="320" s="119" customFormat="1" ht="10.5">
      <c r="V320" s="126"/>
    </row>
    <row r="321" s="119" customFormat="1" ht="10.5">
      <c r="V321" s="126"/>
    </row>
    <row r="322" s="119" customFormat="1" ht="10.5">
      <c r="V322" s="126"/>
    </row>
    <row r="323" s="119" customFormat="1" ht="10.5">
      <c r="V323" s="126"/>
    </row>
    <row r="324" s="119" customFormat="1" ht="10.5">
      <c r="V324" s="126"/>
    </row>
    <row r="325" s="119" customFormat="1" ht="10.5">
      <c r="V325" s="126"/>
    </row>
    <row r="326" s="119" customFormat="1" ht="10.5">
      <c r="V326" s="126"/>
    </row>
    <row r="327" s="119" customFormat="1" ht="10.5">
      <c r="V327" s="126"/>
    </row>
    <row r="328" s="119" customFormat="1" ht="10.5">
      <c r="V328" s="126"/>
    </row>
    <row r="329" s="119" customFormat="1" ht="10.5">
      <c r="V329" s="126"/>
    </row>
    <row r="330" s="119" customFormat="1" ht="10.5">
      <c r="V330" s="126"/>
    </row>
    <row r="331" s="119" customFormat="1" ht="10.5">
      <c r="V331" s="126"/>
    </row>
    <row r="332" s="119" customFormat="1" ht="10.5">
      <c r="V332" s="126"/>
    </row>
    <row r="333" s="119" customFormat="1" ht="10.5">
      <c r="V333" s="126"/>
    </row>
    <row r="334" s="119" customFormat="1" ht="10.5">
      <c r="V334" s="126"/>
    </row>
    <row r="335" s="119" customFormat="1" ht="10.5">
      <c r="V335" s="126"/>
    </row>
    <row r="336" s="119" customFormat="1" ht="10.5">
      <c r="V336" s="126"/>
    </row>
    <row r="337" s="119" customFormat="1" ht="10.5">
      <c r="V337" s="126"/>
    </row>
    <row r="338" s="119" customFormat="1" ht="10.5">
      <c r="V338" s="126"/>
    </row>
    <row r="339" s="119" customFormat="1" ht="10.5">
      <c r="V339" s="126"/>
    </row>
    <row r="340" s="119" customFormat="1" ht="10.5">
      <c r="V340" s="126"/>
    </row>
    <row r="341" s="119" customFormat="1" ht="10.5">
      <c r="V341" s="126"/>
    </row>
    <row r="342" s="119" customFormat="1" ht="10.5">
      <c r="V342" s="126"/>
    </row>
    <row r="343" s="119" customFormat="1" ht="10.5">
      <c r="V343" s="126"/>
    </row>
    <row r="344" s="119" customFormat="1" ht="10.5">
      <c r="V344" s="126"/>
    </row>
    <row r="345" s="119" customFormat="1" ht="10.5">
      <c r="V345" s="126"/>
    </row>
    <row r="346" s="119" customFormat="1" ht="10.5">
      <c r="V346" s="126"/>
    </row>
    <row r="347" s="119" customFormat="1" ht="10.5">
      <c r="V347" s="126"/>
    </row>
    <row r="348" s="119" customFormat="1" ht="10.5">
      <c r="V348" s="126"/>
    </row>
    <row r="349" s="119" customFormat="1" ht="10.5">
      <c r="V349" s="126"/>
    </row>
    <row r="350" s="119" customFormat="1" ht="10.5">
      <c r="V350" s="126"/>
    </row>
    <row r="351" s="119" customFormat="1" ht="10.5">
      <c r="V351" s="126"/>
    </row>
    <row r="352" s="119" customFormat="1" ht="10.5">
      <c r="V352" s="126"/>
    </row>
    <row r="353" s="119" customFormat="1" ht="10.5">
      <c r="V353" s="126"/>
    </row>
    <row r="354" s="119" customFormat="1" ht="10.5">
      <c r="V354" s="126"/>
    </row>
    <row r="355" s="119" customFormat="1" ht="10.5">
      <c r="V355" s="126"/>
    </row>
    <row r="356" s="119" customFormat="1" ht="10.5">
      <c r="V356" s="126"/>
    </row>
    <row r="357" s="119" customFormat="1" ht="10.5">
      <c r="V357" s="126"/>
    </row>
    <row r="358" s="119" customFormat="1" ht="10.5">
      <c r="V358" s="126"/>
    </row>
    <row r="359" s="119" customFormat="1" ht="10.5">
      <c r="V359" s="126"/>
    </row>
    <row r="360" s="119" customFormat="1" ht="10.5">
      <c r="V360" s="126"/>
    </row>
    <row r="361" s="119" customFormat="1" ht="10.5">
      <c r="V361" s="126"/>
    </row>
    <row r="362" s="119" customFormat="1" ht="10.5">
      <c r="V362" s="126"/>
    </row>
    <row r="363" s="119" customFormat="1" ht="10.5">
      <c r="V363" s="126"/>
    </row>
    <row r="364" s="119" customFormat="1" ht="10.5">
      <c r="V364" s="126"/>
    </row>
    <row r="365" s="119" customFormat="1" ht="10.5">
      <c r="V365" s="126"/>
    </row>
    <row r="366" s="119" customFormat="1" ht="10.5">
      <c r="V366" s="126"/>
    </row>
    <row r="367" s="119" customFormat="1" ht="10.5">
      <c r="V367" s="126"/>
    </row>
    <row r="368" s="119" customFormat="1" ht="10.5">
      <c r="V368" s="126"/>
    </row>
    <row r="369" s="119" customFormat="1" ht="10.5">
      <c r="V369" s="126"/>
    </row>
    <row r="370" s="119" customFormat="1" ht="10.5">
      <c r="V370" s="126"/>
    </row>
    <row r="371" s="119" customFormat="1" ht="10.5">
      <c r="V371" s="126"/>
    </row>
    <row r="372" s="119" customFormat="1" ht="10.5">
      <c r="V372" s="126"/>
    </row>
    <row r="373" s="119" customFormat="1" ht="10.5">
      <c r="V373" s="126"/>
    </row>
    <row r="374" s="119" customFormat="1" ht="10.5">
      <c r="V374" s="126"/>
    </row>
    <row r="375" s="119" customFormat="1" ht="10.5">
      <c r="V375" s="126"/>
    </row>
    <row r="376" s="119" customFormat="1" ht="10.5">
      <c r="V376" s="126"/>
    </row>
    <row r="377" s="119" customFormat="1" ht="10.5">
      <c r="V377" s="126"/>
    </row>
    <row r="378" s="119" customFormat="1" ht="10.5">
      <c r="V378" s="126"/>
    </row>
    <row r="379" s="119" customFormat="1" ht="10.5">
      <c r="V379" s="126"/>
    </row>
    <row r="380" s="119" customFormat="1" ht="10.5">
      <c r="V380" s="126"/>
    </row>
    <row r="381" s="119" customFormat="1" ht="10.5">
      <c r="V381" s="126"/>
    </row>
    <row r="382" s="119" customFormat="1" ht="10.5">
      <c r="V382" s="126"/>
    </row>
    <row r="383" s="119" customFormat="1" ht="10.5">
      <c r="V383" s="126"/>
    </row>
    <row r="384" s="119" customFormat="1" ht="10.5">
      <c r="V384" s="126"/>
    </row>
    <row r="385" s="119" customFormat="1" ht="10.5">
      <c r="V385" s="126"/>
    </row>
    <row r="386" s="119" customFormat="1" ht="10.5">
      <c r="V386" s="126"/>
    </row>
    <row r="387" s="119" customFormat="1" ht="10.5">
      <c r="V387" s="126"/>
    </row>
    <row r="388" s="119" customFormat="1" ht="10.5">
      <c r="V388" s="126"/>
    </row>
    <row r="389" s="119" customFormat="1" ht="10.5">
      <c r="V389" s="126"/>
    </row>
    <row r="390" s="119" customFormat="1" ht="10.5">
      <c r="V390" s="126"/>
    </row>
    <row r="391" s="119" customFormat="1" ht="10.5">
      <c r="V391" s="126"/>
    </row>
    <row r="392" s="119" customFormat="1" ht="10.5">
      <c r="V392" s="126"/>
    </row>
    <row r="393" s="119" customFormat="1" ht="10.5">
      <c r="V393" s="126"/>
    </row>
    <row r="394" s="119" customFormat="1" ht="10.5">
      <c r="V394" s="126"/>
    </row>
    <row r="395" s="119" customFormat="1" ht="10.5">
      <c r="V395" s="126"/>
    </row>
    <row r="396" s="119" customFormat="1" ht="10.5">
      <c r="V396" s="126"/>
    </row>
    <row r="397" s="119" customFormat="1" ht="10.5">
      <c r="V397" s="126"/>
    </row>
    <row r="398" s="119" customFormat="1" ht="10.5">
      <c r="V398" s="126"/>
    </row>
    <row r="399" s="119" customFormat="1" ht="10.5">
      <c r="V399" s="126"/>
    </row>
    <row r="400" s="119" customFormat="1" ht="10.5">
      <c r="V400" s="126"/>
    </row>
    <row r="401" s="119" customFormat="1" ht="10.5">
      <c r="V401" s="126"/>
    </row>
    <row r="402" s="119" customFormat="1" ht="10.5">
      <c r="V402" s="126"/>
    </row>
    <row r="403" s="119" customFormat="1" ht="10.5">
      <c r="V403" s="126"/>
    </row>
    <row r="404" s="119" customFormat="1" ht="10.5">
      <c r="V404" s="126"/>
    </row>
    <row r="405" s="119" customFormat="1" ht="10.5">
      <c r="V405" s="126"/>
    </row>
    <row r="406" s="119" customFormat="1" ht="10.5">
      <c r="V406" s="126"/>
    </row>
    <row r="407" s="119" customFormat="1" ht="10.5">
      <c r="V407" s="126"/>
    </row>
    <row r="408" s="119" customFormat="1" ht="10.5">
      <c r="V408" s="126"/>
    </row>
    <row r="409" s="119" customFormat="1" ht="10.5">
      <c r="V409" s="126"/>
    </row>
    <row r="410" s="119" customFormat="1" ht="10.5">
      <c r="V410" s="126"/>
    </row>
    <row r="411" s="119" customFormat="1" ht="10.5">
      <c r="V411" s="126"/>
    </row>
    <row r="412" s="119" customFormat="1" ht="10.5">
      <c r="V412" s="126"/>
    </row>
    <row r="413" s="119" customFormat="1" ht="10.5">
      <c r="V413" s="126"/>
    </row>
    <row r="414" s="119" customFormat="1" ht="10.5">
      <c r="V414" s="126"/>
    </row>
    <row r="415" s="119" customFormat="1" ht="10.5">
      <c r="V415" s="126"/>
    </row>
    <row r="416" s="119" customFormat="1" ht="10.5">
      <c r="V416" s="126"/>
    </row>
    <row r="417" s="119" customFormat="1" ht="10.5">
      <c r="V417" s="126"/>
    </row>
    <row r="418" s="119" customFormat="1" ht="10.5">
      <c r="V418" s="126"/>
    </row>
    <row r="419" s="119" customFormat="1" ht="10.5">
      <c r="V419" s="126"/>
    </row>
    <row r="420" s="119" customFormat="1" ht="10.5">
      <c r="V420" s="126"/>
    </row>
    <row r="421" s="119" customFormat="1" ht="10.5">
      <c r="V421" s="126"/>
    </row>
    <row r="422" s="119" customFormat="1" ht="10.5">
      <c r="V422" s="126"/>
    </row>
    <row r="423" s="119" customFormat="1" ht="10.5">
      <c r="V423" s="126"/>
    </row>
    <row r="424" s="119" customFormat="1" ht="10.5">
      <c r="V424" s="126"/>
    </row>
    <row r="425" s="119" customFormat="1" ht="10.5">
      <c r="V425" s="126"/>
    </row>
    <row r="426" s="119" customFormat="1" ht="10.5">
      <c r="V426" s="126"/>
    </row>
    <row r="427" s="119" customFormat="1" ht="10.5">
      <c r="V427" s="126"/>
    </row>
    <row r="428" s="119" customFormat="1" ht="10.5">
      <c r="V428" s="126"/>
    </row>
    <row r="429" s="119" customFormat="1" ht="10.5">
      <c r="V429" s="126"/>
    </row>
    <row r="430" s="119" customFormat="1" ht="10.5">
      <c r="V430" s="126"/>
    </row>
    <row r="431" s="119" customFormat="1" ht="10.5">
      <c r="V431" s="126"/>
    </row>
    <row r="432" s="119" customFormat="1" ht="10.5">
      <c r="V432" s="126"/>
    </row>
    <row r="433" s="119" customFormat="1" ht="10.5">
      <c r="V433" s="126"/>
    </row>
    <row r="434" s="119" customFormat="1" ht="10.5">
      <c r="V434" s="126"/>
    </row>
    <row r="435" s="119" customFormat="1" ht="10.5">
      <c r="V435" s="126"/>
    </row>
    <row r="436" s="119" customFormat="1" ht="10.5">
      <c r="V436" s="126"/>
    </row>
    <row r="437" s="119" customFormat="1" ht="10.5">
      <c r="V437" s="126"/>
    </row>
    <row r="438" s="119" customFormat="1" ht="10.5">
      <c r="V438" s="126"/>
    </row>
    <row r="439" s="119" customFormat="1" ht="10.5">
      <c r="V439" s="126"/>
    </row>
    <row r="440" s="119" customFormat="1" ht="10.5">
      <c r="V440" s="126"/>
    </row>
    <row r="441" s="119" customFormat="1" ht="10.5">
      <c r="V441" s="126"/>
    </row>
    <row r="442" s="119" customFormat="1" ht="10.5">
      <c r="V442" s="126"/>
    </row>
    <row r="443" s="119" customFormat="1" ht="10.5">
      <c r="V443" s="126"/>
    </row>
    <row r="444" s="119" customFormat="1" ht="10.5">
      <c r="V444" s="126"/>
    </row>
    <row r="445" s="119" customFormat="1" ht="10.5">
      <c r="V445" s="126"/>
    </row>
    <row r="446" s="119" customFormat="1" ht="10.5">
      <c r="V446" s="126"/>
    </row>
    <row r="447" s="119" customFormat="1" ht="10.5">
      <c r="V447" s="126"/>
    </row>
    <row r="448" s="119" customFormat="1" ht="10.5">
      <c r="V448" s="126"/>
    </row>
    <row r="449" s="119" customFormat="1" ht="10.5">
      <c r="V449" s="126"/>
    </row>
    <row r="450" s="119" customFormat="1" ht="10.5">
      <c r="V450" s="126"/>
    </row>
    <row r="451" s="119" customFormat="1" ht="10.5">
      <c r="V451" s="126"/>
    </row>
    <row r="452" s="119" customFormat="1" ht="10.5">
      <c r="V452" s="126"/>
    </row>
    <row r="453" s="119" customFormat="1" ht="10.5">
      <c r="V453" s="126"/>
    </row>
    <row r="454" s="119" customFormat="1" ht="10.5">
      <c r="V454" s="126"/>
    </row>
    <row r="455" s="119" customFormat="1" ht="10.5">
      <c r="V455" s="126"/>
    </row>
    <row r="456" s="119" customFormat="1" ht="10.5">
      <c r="V456" s="126"/>
    </row>
    <row r="457" s="119" customFormat="1" ht="10.5">
      <c r="V457" s="126"/>
    </row>
    <row r="458" s="119" customFormat="1" ht="10.5">
      <c r="V458" s="126"/>
    </row>
    <row r="459" s="119" customFormat="1" ht="10.5">
      <c r="V459" s="126"/>
    </row>
    <row r="460" s="119" customFormat="1" ht="10.5">
      <c r="V460" s="126"/>
    </row>
    <row r="461" s="119" customFormat="1" ht="10.5">
      <c r="V461" s="126"/>
    </row>
    <row r="462" s="119" customFormat="1" ht="10.5">
      <c r="V462" s="126"/>
    </row>
    <row r="463" s="119" customFormat="1" ht="10.5">
      <c r="V463" s="126"/>
    </row>
    <row r="464" s="119" customFormat="1" ht="10.5">
      <c r="V464" s="126"/>
    </row>
    <row r="465" s="119" customFormat="1" ht="10.5">
      <c r="V465" s="126"/>
    </row>
    <row r="466" s="119" customFormat="1" ht="10.5">
      <c r="V466" s="126"/>
    </row>
    <row r="467" s="119" customFormat="1" ht="10.5">
      <c r="V467" s="126"/>
    </row>
    <row r="468" s="119" customFormat="1" ht="10.5">
      <c r="V468" s="126"/>
    </row>
    <row r="469" s="119" customFormat="1" ht="10.5">
      <c r="V469" s="126"/>
    </row>
    <row r="470" s="119" customFormat="1" ht="10.5">
      <c r="V470" s="126"/>
    </row>
    <row r="471" s="119" customFormat="1" ht="10.5">
      <c r="V471" s="126"/>
    </row>
    <row r="472" s="119" customFormat="1" ht="10.5">
      <c r="V472" s="126"/>
    </row>
    <row r="473" s="119" customFormat="1" ht="10.5">
      <c r="V473" s="126"/>
    </row>
    <row r="474" s="119" customFormat="1" ht="10.5">
      <c r="V474" s="126"/>
    </row>
    <row r="475" s="119" customFormat="1" ht="10.5">
      <c r="V475" s="126"/>
    </row>
    <row r="476" s="119" customFormat="1" ht="10.5">
      <c r="V476" s="126"/>
    </row>
    <row r="477" s="119" customFormat="1" ht="10.5">
      <c r="V477" s="126"/>
    </row>
    <row r="478" s="119" customFormat="1" ht="10.5">
      <c r="V478" s="126"/>
    </row>
    <row r="479" s="119" customFormat="1" ht="10.5">
      <c r="V479" s="126"/>
    </row>
    <row r="480" s="119" customFormat="1" ht="10.5">
      <c r="V480" s="126"/>
    </row>
    <row r="481" s="119" customFormat="1" ht="10.5">
      <c r="V481" s="126"/>
    </row>
    <row r="482" s="119" customFormat="1" ht="10.5">
      <c r="V482" s="126"/>
    </row>
    <row r="483" s="119" customFormat="1" ht="10.5">
      <c r="V483" s="126"/>
    </row>
    <row r="484" s="119" customFormat="1" ht="10.5">
      <c r="V484" s="126"/>
    </row>
    <row r="485" s="119" customFormat="1" ht="10.5">
      <c r="V485" s="126"/>
    </row>
    <row r="486" s="119" customFormat="1" ht="10.5">
      <c r="V486" s="126"/>
    </row>
    <row r="487" s="119" customFormat="1" ht="10.5">
      <c r="V487" s="126"/>
    </row>
    <row r="488" s="119" customFormat="1" ht="10.5">
      <c r="V488" s="126"/>
    </row>
    <row r="489" s="119" customFormat="1" ht="10.5">
      <c r="V489" s="126"/>
    </row>
    <row r="490" s="119" customFormat="1" ht="10.5">
      <c r="V490" s="126"/>
    </row>
    <row r="491" s="119" customFormat="1" ht="10.5">
      <c r="V491" s="126"/>
    </row>
    <row r="492" s="119" customFormat="1" ht="10.5">
      <c r="V492" s="126"/>
    </row>
    <row r="493" s="119" customFormat="1" ht="10.5">
      <c r="V493" s="126"/>
    </row>
    <row r="494" s="119" customFormat="1" ht="10.5">
      <c r="V494" s="126"/>
    </row>
    <row r="495" s="119" customFormat="1" ht="10.5">
      <c r="V495" s="126"/>
    </row>
    <row r="496" s="119" customFormat="1" ht="10.5">
      <c r="V496" s="126"/>
    </row>
    <row r="497" s="119" customFormat="1" ht="10.5">
      <c r="V497" s="126"/>
    </row>
    <row r="498" s="119" customFormat="1" ht="10.5">
      <c r="V498" s="126"/>
    </row>
    <row r="499" s="119" customFormat="1" ht="10.5">
      <c r="V499" s="126"/>
    </row>
    <row r="500" s="119" customFormat="1" ht="10.5">
      <c r="V500" s="126"/>
    </row>
    <row r="501" s="119" customFormat="1" ht="10.5">
      <c r="V501" s="126"/>
    </row>
    <row r="502" s="119" customFormat="1" ht="10.5">
      <c r="V502" s="126"/>
    </row>
    <row r="503" s="119" customFormat="1" ht="10.5">
      <c r="V503" s="126"/>
    </row>
    <row r="504" s="119" customFormat="1" ht="10.5">
      <c r="V504" s="126"/>
    </row>
    <row r="505" s="119" customFormat="1" ht="10.5">
      <c r="V505" s="126"/>
    </row>
    <row r="506" s="119" customFormat="1" ht="10.5">
      <c r="V506" s="126"/>
    </row>
    <row r="507" s="119" customFormat="1" ht="10.5">
      <c r="V507" s="126"/>
    </row>
    <row r="508" s="119" customFormat="1" ht="10.5">
      <c r="V508" s="126"/>
    </row>
    <row r="509" s="119" customFormat="1" ht="10.5">
      <c r="V509" s="126"/>
    </row>
    <row r="510" s="119" customFormat="1" ht="10.5">
      <c r="V510" s="126"/>
    </row>
    <row r="511" s="119" customFormat="1" ht="10.5">
      <c r="V511" s="126"/>
    </row>
    <row r="512" s="119" customFormat="1" ht="10.5">
      <c r="V512" s="126"/>
    </row>
    <row r="513" s="119" customFormat="1" ht="10.5">
      <c r="V513" s="126"/>
    </row>
    <row r="514" s="119" customFormat="1" ht="10.5">
      <c r="V514" s="126"/>
    </row>
    <row r="515" s="119" customFormat="1" ht="10.5">
      <c r="V515" s="126"/>
    </row>
    <row r="516" s="119" customFormat="1" ht="10.5">
      <c r="V516" s="126"/>
    </row>
    <row r="517" s="119" customFormat="1" ht="10.5">
      <c r="V517" s="126"/>
    </row>
    <row r="518" s="119" customFormat="1" ht="10.5">
      <c r="V518" s="126"/>
    </row>
    <row r="519" s="119" customFormat="1" ht="10.5">
      <c r="V519" s="126"/>
    </row>
    <row r="520" s="119" customFormat="1" ht="10.5">
      <c r="V520" s="126"/>
    </row>
    <row r="521" s="119" customFormat="1" ht="10.5">
      <c r="V521" s="126"/>
    </row>
    <row r="522" s="119" customFormat="1" ht="10.5">
      <c r="V522" s="126"/>
    </row>
    <row r="523" s="119" customFormat="1" ht="10.5">
      <c r="V523" s="126"/>
    </row>
    <row r="524" s="119" customFormat="1" ht="10.5">
      <c r="V524" s="126"/>
    </row>
    <row r="525" s="119" customFormat="1" ht="10.5">
      <c r="V525" s="126"/>
    </row>
    <row r="526" s="119" customFormat="1" ht="10.5">
      <c r="V526" s="126"/>
    </row>
    <row r="527" s="119" customFormat="1" ht="10.5">
      <c r="V527" s="126"/>
    </row>
    <row r="528" s="119" customFormat="1" ht="10.5">
      <c r="V528" s="126"/>
    </row>
    <row r="529" s="119" customFormat="1" ht="10.5">
      <c r="V529" s="126"/>
    </row>
    <row r="530" s="119" customFormat="1" ht="10.5">
      <c r="V530" s="126"/>
    </row>
    <row r="531" s="119" customFormat="1" ht="10.5">
      <c r="V531" s="126"/>
    </row>
    <row r="532" s="119" customFormat="1" ht="10.5">
      <c r="V532" s="126"/>
    </row>
    <row r="533" s="119" customFormat="1" ht="10.5">
      <c r="V533" s="126"/>
    </row>
    <row r="534" s="119" customFormat="1" ht="10.5">
      <c r="V534" s="126"/>
    </row>
    <row r="535" s="119" customFormat="1" ht="10.5">
      <c r="V535" s="126"/>
    </row>
    <row r="536" s="119" customFormat="1" ht="10.5">
      <c r="V536" s="126"/>
    </row>
    <row r="537" s="119" customFormat="1" ht="10.5">
      <c r="V537" s="126"/>
    </row>
    <row r="538" s="119" customFormat="1" ht="10.5">
      <c r="V538" s="126"/>
    </row>
    <row r="539" s="119" customFormat="1" ht="10.5">
      <c r="V539" s="126"/>
    </row>
    <row r="540" s="119" customFormat="1" ht="10.5">
      <c r="V540" s="126"/>
    </row>
    <row r="541" s="119" customFormat="1" ht="10.5">
      <c r="V541" s="126"/>
    </row>
    <row r="542" s="119" customFormat="1" ht="10.5">
      <c r="V542" s="126"/>
    </row>
    <row r="543" s="119" customFormat="1" ht="10.5">
      <c r="V543" s="126"/>
    </row>
    <row r="544" s="119" customFormat="1" ht="10.5">
      <c r="V544" s="126"/>
    </row>
    <row r="545" s="119" customFormat="1" ht="10.5">
      <c r="V545" s="126"/>
    </row>
    <row r="546" s="119" customFormat="1" ht="10.5">
      <c r="V546" s="126"/>
    </row>
    <row r="547" s="119" customFormat="1" ht="10.5">
      <c r="V547" s="126"/>
    </row>
    <row r="548" s="119" customFormat="1" ht="10.5">
      <c r="V548" s="126"/>
    </row>
    <row r="549" s="119" customFormat="1" ht="10.5">
      <c r="V549" s="126"/>
    </row>
    <row r="550" s="119" customFormat="1" ht="10.5">
      <c r="V550" s="126"/>
    </row>
    <row r="551" s="119" customFormat="1" ht="10.5">
      <c r="V551" s="126"/>
    </row>
    <row r="552" s="119" customFormat="1" ht="10.5">
      <c r="V552" s="126"/>
    </row>
    <row r="553" s="119" customFormat="1" ht="10.5">
      <c r="V553" s="126"/>
    </row>
    <row r="554" s="119" customFormat="1" ht="10.5">
      <c r="V554" s="126"/>
    </row>
    <row r="555" s="119" customFormat="1" ht="10.5">
      <c r="V555" s="126"/>
    </row>
    <row r="556" s="119" customFormat="1" ht="10.5">
      <c r="V556" s="126"/>
    </row>
    <row r="557" s="119" customFormat="1" ht="10.5">
      <c r="V557" s="126"/>
    </row>
    <row r="558" s="119" customFormat="1" ht="10.5">
      <c r="V558" s="126"/>
    </row>
    <row r="559" s="119" customFormat="1" ht="10.5">
      <c r="V559" s="126"/>
    </row>
    <row r="560" s="119" customFormat="1" ht="10.5">
      <c r="V560" s="126"/>
    </row>
    <row r="561" s="119" customFormat="1" ht="10.5">
      <c r="V561" s="126"/>
    </row>
    <row r="562" s="119" customFormat="1" ht="10.5">
      <c r="V562" s="126"/>
    </row>
    <row r="563" s="119" customFormat="1" ht="10.5">
      <c r="V563" s="126"/>
    </row>
    <row r="564" s="119" customFormat="1" ht="10.5">
      <c r="V564" s="126"/>
    </row>
    <row r="565" s="119" customFormat="1" ht="10.5">
      <c r="V565" s="126"/>
    </row>
    <row r="566" s="119" customFormat="1" ht="10.5">
      <c r="V566" s="126"/>
    </row>
    <row r="567" s="119" customFormat="1" ht="10.5">
      <c r="V567" s="126"/>
    </row>
    <row r="568" s="119" customFormat="1" ht="10.5">
      <c r="V568" s="126"/>
    </row>
    <row r="569" s="119" customFormat="1" ht="10.5">
      <c r="V569" s="126"/>
    </row>
    <row r="570" s="119" customFormat="1" ht="10.5">
      <c r="V570" s="126"/>
    </row>
    <row r="571" s="119" customFormat="1" ht="10.5">
      <c r="V571" s="126"/>
    </row>
    <row r="572" s="119" customFormat="1" ht="10.5">
      <c r="V572" s="126"/>
    </row>
    <row r="573" s="119" customFormat="1" ht="10.5">
      <c r="V573" s="126"/>
    </row>
    <row r="574" s="119" customFormat="1" ht="10.5">
      <c r="V574" s="126"/>
    </row>
    <row r="575" s="119" customFormat="1" ht="10.5">
      <c r="V575" s="126"/>
    </row>
    <row r="576" s="119" customFormat="1" ht="10.5">
      <c r="V576" s="126"/>
    </row>
    <row r="577" s="119" customFormat="1" ht="10.5">
      <c r="V577" s="126"/>
    </row>
    <row r="578" s="119" customFormat="1" ht="10.5">
      <c r="V578" s="126"/>
    </row>
    <row r="579" s="119" customFormat="1" ht="10.5">
      <c r="V579" s="126"/>
    </row>
    <row r="580" s="119" customFormat="1" ht="10.5">
      <c r="V580" s="126"/>
    </row>
    <row r="581" s="119" customFormat="1" ht="10.5">
      <c r="V581" s="126"/>
    </row>
    <row r="582" s="119" customFormat="1" ht="10.5">
      <c r="V582" s="126"/>
    </row>
    <row r="583" s="119" customFormat="1" ht="10.5">
      <c r="V583" s="126"/>
    </row>
    <row r="584" s="119" customFormat="1" ht="10.5">
      <c r="V584" s="126"/>
    </row>
    <row r="585" s="119" customFormat="1" ht="10.5">
      <c r="V585" s="126"/>
    </row>
    <row r="586" s="119" customFormat="1" ht="10.5">
      <c r="V586" s="126"/>
    </row>
    <row r="587" s="119" customFormat="1" ht="10.5">
      <c r="V587" s="126"/>
    </row>
    <row r="588" s="119" customFormat="1" ht="10.5">
      <c r="V588" s="126"/>
    </row>
    <row r="589" s="119" customFormat="1" ht="10.5">
      <c r="V589" s="126"/>
    </row>
    <row r="590" s="119" customFormat="1" ht="10.5">
      <c r="V590" s="126"/>
    </row>
    <row r="591" s="119" customFormat="1" ht="10.5">
      <c r="V591" s="126"/>
    </row>
    <row r="592" s="119" customFormat="1" ht="10.5">
      <c r="V592" s="126"/>
    </row>
    <row r="593" s="119" customFormat="1" ht="10.5">
      <c r="V593" s="126"/>
    </row>
    <row r="594" s="119" customFormat="1" ht="10.5">
      <c r="V594" s="126"/>
    </row>
    <row r="595" s="119" customFormat="1" ht="10.5">
      <c r="V595" s="126"/>
    </row>
    <row r="596" s="119" customFormat="1" ht="10.5">
      <c r="V596" s="126"/>
    </row>
    <row r="597" s="119" customFormat="1" ht="10.5">
      <c r="V597" s="126"/>
    </row>
    <row r="598" s="119" customFormat="1" ht="10.5">
      <c r="V598" s="126"/>
    </row>
    <row r="599" s="119" customFormat="1" ht="10.5">
      <c r="V599" s="126"/>
    </row>
    <row r="600" s="119" customFormat="1" ht="10.5">
      <c r="V600" s="126"/>
    </row>
    <row r="601" s="119" customFormat="1" ht="10.5">
      <c r="V601" s="126"/>
    </row>
    <row r="602" s="119" customFormat="1" ht="10.5">
      <c r="V602" s="126"/>
    </row>
    <row r="603" s="119" customFormat="1" ht="10.5">
      <c r="V603" s="126"/>
    </row>
    <row r="604" s="119" customFormat="1" ht="10.5">
      <c r="V604" s="126"/>
    </row>
    <row r="605" s="119" customFormat="1" ht="10.5">
      <c r="V605" s="126"/>
    </row>
    <row r="606" s="119" customFormat="1" ht="10.5">
      <c r="V606" s="126"/>
    </row>
    <row r="607" s="119" customFormat="1" ht="10.5">
      <c r="V607" s="126"/>
    </row>
    <row r="608" s="119" customFormat="1" ht="10.5">
      <c r="V608" s="126"/>
    </row>
    <row r="609" s="119" customFormat="1" ht="10.5">
      <c r="V609" s="126"/>
    </row>
    <row r="610" s="119" customFormat="1" ht="10.5">
      <c r="V610" s="126"/>
    </row>
    <row r="611" s="119" customFormat="1" ht="10.5">
      <c r="V611" s="126"/>
    </row>
    <row r="612" s="119" customFormat="1" ht="10.5">
      <c r="V612" s="126"/>
    </row>
    <row r="613" s="119" customFormat="1" ht="10.5">
      <c r="V613" s="126"/>
    </row>
    <row r="614" s="119" customFormat="1" ht="10.5">
      <c r="V614" s="126"/>
    </row>
    <row r="615" s="119" customFormat="1" ht="10.5">
      <c r="V615" s="126"/>
    </row>
    <row r="616" s="119" customFormat="1" ht="10.5">
      <c r="V616" s="126"/>
    </row>
    <row r="617" s="119" customFormat="1" ht="10.5">
      <c r="V617" s="126"/>
    </row>
    <row r="618" s="119" customFormat="1" ht="10.5">
      <c r="V618" s="126"/>
    </row>
    <row r="619" s="119" customFormat="1" ht="10.5">
      <c r="V619" s="126"/>
    </row>
    <row r="620" s="119" customFormat="1" ht="10.5">
      <c r="V620" s="126"/>
    </row>
    <row r="621" s="119" customFormat="1" ht="10.5">
      <c r="V621" s="126"/>
    </row>
    <row r="622" s="119" customFormat="1" ht="10.5">
      <c r="V622" s="126"/>
    </row>
    <row r="623" s="119" customFormat="1" ht="10.5">
      <c r="V623" s="126"/>
    </row>
    <row r="624" s="119" customFormat="1" ht="10.5">
      <c r="V624" s="126"/>
    </row>
    <row r="625" s="119" customFormat="1" ht="10.5">
      <c r="V625" s="126"/>
    </row>
    <row r="626" s="119" customFormat="1" ht="10.5">
      <c r="V626" s="126"/>
    </row>
    <row r="627" s="119" customFormat="1" ht="10.5">
      <c r="V627" s="126"/>
    </row>
    <row r="628" s="119" customFormat="1" ht="10.5">
      <c r="V628" s="126"/>
    </row>
    <row r="629" s="119" customFormat="1" ht="10.5">
      <c r="V629" s="126"/>
    </row>
    <row r="630" s="119" customFormat="1" ht="10.5">
      <c r="V630" s="126"/>
    </row>
    <row r="631" s="119" customFormat="1" ht="10.5">
      <c r="V631" s="126"/>
    </row>
    <row r="632" s="119" customFormat="1" ht="10.5">
      <c r="V632" s="126"/>
    </row>
    <row r="633" s="119" customFormat="1" ht="10.5">
      <c r="V633" s="126"/>
    </row>
    <row r="634" s="119" customFormat="1" ht="10.5">
      <c r="V634" s="126"/>
    </row>
    <row r="635" s="119" customFormat="1" ht="10.5">
      <c r="V635" s="126"/>
    </row>
    <row r="636" s="119" customFormat="1" ht="10.5">
      <c r="V636" s="126"/>
    </row>
    <row r="637" s="119" customFormat="1" ht="10.5">
      <c r="V637" s="126"/>
    </row>
    <row r="638" s="119" customFormat="1" ht="10.5">
      <c r="V638" s="126"/>
    </row>
    <row r="639" s="119" customFormat="1" ht="10.5">
      <c r="V639" s="126"/>
    </row>
    <row r="640" s="119" customFormat="1" ht="10.5">
      <c r="V640" s="126"/>
    </row>
    <row r="641" s="119" customFormat="1" ht="10.5">
      <c r="V641" s="126"/>
    </row>
    <row r="642" s="119" customFormat="1" ht="10.5">
      <c r="V642" s="126"/>
    </row>
    <row r="643" s="119" customFormat="1" ht="10.5">
      <c r="V643" s="126"/>
    </row>
    <row r="644" s="119" customFormat="1" ht="10.5">
      <c r="V644" s="126"/>
    </row>
    <row r="645" s="119" customFormat="1" ht="10.5">
      <c r="V645" s="126"/>
    </row>
    <row r="646" s="119" customFormat="1" ht="10.5">
      <c r="V646" s="126"/>
    </row>
    <row r="647" s="119" customFormat="1" ht="10.5">
      <c r="V647" s="126"/>
    </row>
    <row r="648" s="119" customFormat="1" ht="10.5">
      <c r="V648" s="126"/>
    </row>
    <row r="649" s="119" customFormat="1" ht="10.5">
      <c r="V649" s="126"/>
    </row>
    <row r="650" s="119" customFormat="1" ht="10.5">
      <c r="V650" s="126"/>
    </row>
    <row r="651" s="119" customFormat="1" ht="10.5">
      <c r="V651" s="126"/>
    </row>
    <row r="652" s="119" customFormat="1" ht="10.5">
      <c r="V652" s="126"/>
    </row>
    <row r="653" s="119" customFormat="1" ht="10.5">
      <c r="V653" s="126"/>
    </row>
    <row r="654" s="119" customFormat="1" ht="10.5">
      <c r="V654" s="126"/>
    </row>
    <row r="655" s="119" customFormat="1" ht="10.5">
      <c r="V655" s="126"/>
    </row>
    <row r="656" s="119" customFormat="1" ht="10.5">
      <c r="V656" s="126"/>
    </row>
    <row r="657" s="119" customFormat="1" ht="10.5">
      <c r="V657" s="126"/>
    </row>
    <row r="658" s="119" customFormat="1" ht="10.5">
      <c r="V658" s="126"/>
    </row>
    <row r="659" s="119" customFormat="1" ht="10.5">
      <c r="V659" s="126"/>
    </row>
    <row r="660" s="119" customFormat="1" ht="10.5">
      <c r="V660" s="126"/>
    </row>
    <row r="661" s="119" customFormat="1" ht="10.5">
      <c r="V661" s="126"/>
    </row>
    <row r="662" s="119" customFormat="1" ht="10.5">
      <c r="V662" s="126"/>
    </row>
    <row r="663" s="119" customFormat="1" ht="10.5">
      <c r="V663" s="126"/>
    </row>
    <row r="664" s="119" customFormat="1" ht="10.5">
      <c r="V664" s="126"/>
    </row>
    <row r="665" s="119" customFormat="1" ht="10.5">
      <c r="V665" s="126"/>
    </row>
    <row r="666" s="119" customFormat="1" ht="10.5">
      <c r="V666" s="126"/>
    </row>
    <row r="667" s="119" customFormat="1" ht="10.5">
      <c r="V667" s="126"/>
    </row>
    <row r="668" s="119" customFormat="1" ht="10.5">
      <c r="V668" s="126"/>
    </row>
    <row r="669" s="119" customFormat="1" ht="10.5">
      <c r="V669" s="126"/>
    </row>
    <row r="670" s="119" customFormat="1" ht="10.5">
      <c r="V670" s="126"/>
    </row>
    <row r="671" s="119" customFormat="1" ht="10.5">
      <c r="V671" s="126"/>
    </row>
    <row r="672" s="119" customFormat="1" ht="10.5">
      <c r="V672" s="126"/>
    </row>
    <row r="673" s="119" customFormat="1" ht="10.5">
      <c r="V673" s="126"/>
    </row>
    <row r="674" s="119" customFormat="1" ht="10.5">
      <c r="V674" s="126"/>
    </row>
    <row r="675" s="119" customFormat="1" ht="10.5">
      <c r="V675" s="126"/>
    </row>
    <row r="676" s="119" customFormat="1" ht="10.5">
      <c r="V676" s="126"/>
    </row>
    <row r="677" s="119" customFormat="1" ht="10.5">
      <c r="V677" s="126"/>
    </row>
    <row r="678" s="119" customFormat="1" ht="10.5">
      <c r="V678" s="126"/>
    </row>
    <row r="679" s="119" customFormat="1" ht="10.5">
      <c r="V679" s="126"/>
    </row>
    <row r="680" s="119" customFormat="1" ht="10.5">
      <c r="V680" s="126"/>
    </row>
    <row r="681" s="119" customFormat="1" ht="10.5">
      <c r="V681" s="126"/>
    </row>
    <row r="682" s="119" customFormat="1" ht="10.5">
      <c r="V682" s="126"/>
    </row>
    <row r="683" s="119" customFormat="1" ht="10.5">
      <c r="V683" s="126"/>
    </row>
    <row r="684" s="119" customFormat="1" ht="10.5">
      <c r="V684" s="126"/>
    </row>
    <row r="685" s="119" customFormat="1" ht="10.5">
      <c r="V685" s="126"/>
    </row>
    <row r="686" s="119" customFormat="1" ht="10.5">
      <c r="V686" s="126"/>
    </row>
    <row r="687" s="119" customFormat="1" ht="10.5">
      <c r="V687" s="126"/>
    </row>
    <row r="688" s="119" customFormat="1" ht="10.5">
      <c r="V688" s="126"/>
    </row>
    <row r="689" s="119" customFormat="1" ht="10.5">
      <c r="V689" s="126"/>
    </row>
    <row r="690" s="119" customFormat="1" ht="10.5">
      <c r="V690" s="126"/>
    </row>
    <row r="691" s="119" customFormat="1" ht="10.5">
      <c r="V691" s="126"/>
    </row>
    <row r="692" s="119" customFormat="1" ht="10.5">
      <c r="V692" s="126"/>
    </row>
    <row r="693" s="119" customFormat="1" ht="10.5">
      <c r="V693" s="126"/>
    </row>
    <row r="694" s="119" customFormat="1" ht="10.5">
      <c r="V694" s="126"/>
    </row>
    <row r="695" s="119" customFormat="1" ht="10.5">
      <c r="V695" s="126"/>
    </row>
    <row r="696" s="119" customFormat="1" ht="10.5">
      <c r="V696" s="126"/>
    </row>
    <row r="697" s="119" customFormat="1" ht="10.5">
      <c r="V697" s="126"/>
    </row>
    <row r="698" s="119" customFormat="1" ht="10.5">
      <c r="V698" s="126"/>
    </row>
    <row r="699" s="119" customFormat="1" ht="10.5">
      <c r="V699" s="126"/>
    </row>
    <row r="700" s="119" customFormat="1" ht="10.5">
      <c r="V700" s="126"/>
    </row>
    <row r="701" s="119" customFormat="1" ht="10.5">
      <c r="V701" s="126"/>
    </row>
    <row r="702" s="119" customFormat="1" ht="10.5">
      <c r="V702" s="126"/>
    </row>
    <row r="703" s="119" customFormat="1" ht="10.5">
      <c r="V703" s="126"/>
    </row>
    <row r="704" s="119" customFormat="1" ht="10.5">
      <c r="V704" s="126"/>
    </row>
    <row r="705" s="119" customFormat="1" ht="10.5">
      <c r="V705" s="126"/>
    </row>
    <row r="706" s="119" customFormat="1" ht="10.5">
      <c r="V706" s="126"/>
    </row>
    <row r="707" s="119" customFormat="1" ht="10.5">
      <c r="V707" s="126"/>
    </row>
    <row r="708" s="119" customFormat="1" ht="10.5">
      <c r="V708" s="126"/>
    </row>
    <row r="709" s="119" customFormat="1" ht="10.5">
      <c r="V709" s="126"/>
    </row>
    <row r="710" s="119" customFormat="1" ht="10.5">
      <c r="V710" s="126"/>
    </row>
    <row r="711" s="119" customFormat="1" ht="10.5">
      <c r="V711" s="126"/>
    </row>
    <row r="712" s="119" customFormat="1" ht="10.5">
      <c r="V712" s="126"/>
    </row>
    <row r="713" s="119" customFormat="1" ht="10.5">
      <c r="V713" s="126"/>
    </row>
    <row r="714" s="119" customFormat="1" ht="10.5">
      <c r="V714" s="126"/>
    </row>
    <row r="715" s="119" customFormat="1" ht="10.5">
      <c r="V715" s="126"/>
    </row>
    <row r="716" s="119" customFormat="1" ht="10.5">
      <c r="V716" s="126"/>
    </row>
    <row r="717" s="119" customFormat="1" ht="10.5">
      <c r="V717" s="126"/>
    </row>
    <row r="718" s="119" customFormat="1" ht="10.5">
      <c r="V718" s="126"/>
    </row>
    <row r="719" s="119" customFormat="1" ht="10.5">
      <c r="V719" s="126"/>
    </row>
    <row r="720" s="119" customFormat="1" ht="10.5">
      <c r="V720" s="126"/>
    </row>
    <row r="721" s="119" customFormat="1" ht="10.5">
      <c r="V721" s="126"/>
    </row>
    <row r="722" s="119" customFormat="1" ht="10.5">
      <c r="V722" s="126"/>
    </row>
    <row r="723" s="119" customFormat="1" ht="10.5">
      <c r="V723" s="126"/>
    </row>
    <row r="724" s="119" customFormat="1" ht="10.5">
      <c r="V724" s="126"/>
    </row>
    <row r="725" s="119" customFormat="1" ht="10.5">
      <c r="V725" s="126"/>
    </row>
    <row r="726" s="119" customFormat="1" ht="10.5">
      <c r="V726" s="126"/>
    </row>
    <row r="727" s="119" customFormat="1" ht="10.5">
      <c r="V727" s="126"/>
    </row>
    <row r="728" s="119" customFormat="1" ht="10.5">
      <c r="V728" s="126"/>
    </row>
    <row r="729" s="119" customFormat="1" ht="10.5">
      <c r="V729" s="126"/>
    </row>
    <row r="730" s="119" customFormat="1" ht="10.5">
      <c r="V730" s="126"/>
    </row>
    <row r="731" s="119" customFormat="1" ht="10.5">
      <c r="V731" s="126"/>
    </row>
    <row r="732" s="119" customFormat="1" ht="10.5">
      <c r="V732" s="126"/>
    </row>
    <row r="733" s="119" customFormat="1" ht="10.5">
      <c r="V733" s="126"/>
    </row>
    <row r="734" s="119" customFormat="1" ht="10.5">
      <c r="V734" s="126"/>
    </row>
    <row r="735" s="119" customFormat="1" ht="10.5">
      <c r="V735" s="126"/>
    </row>
    <row r="736" s="119" customFormat="1" ht="10.5">
      <c r="V736" s="126"/>
    </row>
    <row r="737" s="119" customFormat="1" ht="10.5">
      <c r="V737" s="126"/>
    </row>
    <row r="738" s="119" customFormat="1" ht="10.5">
      <c r="V738" s="126"/>
    </row>
    <row r="739" s="119" customFormat="1" ht="10.5">
      <c r="V739" s="126"/>
    </row>
    <row r="740" s="119" customFormat="1" ht="10.5">
      <c r="V740" s="126"/>
    </row>
    <row r="741" s="119" customFormat="1" ht="10.5">
      <c r="V741" s="126"/>
    </row>
    <row r="742" s="119" customFormat="1" ht="10.5">
      <c r="V742" s="126"/>
    </row>
    <row r="743" s="119" customFormat="1" ht="10.5">
      <c r="V743" s="126"/>
    </row>
    <row r="744" s="119" customFormat="1" ht="10.5">
      <c r="V744" s="126"/>
    </row>
    <row r="745" s="119" customFormat="1" ht="10.5">
      <c r="V745" s="126"/>
    </row>
    <row r="746" s="119" customFormat="1" ht="10.5">
      <c r="V746" s="126"/>
    </row>
    <row r="747" s="119" customFormat="1" ht="10.5">
      <c r="V747" s="126"/>
    </row>
    <row r="748" s="119" customFormat="1" ht="10.5">
      <c r="V748" s="126"/>
    </row>
    <row r="749" s="119" customFormat="1" ht="10.5">
      <c r="V749" s="126"/>
    </row>
    <row r="750" s="119" customFormat="1" ht="10.5">
      <c r="V750" s="126"/>
    </row>
    <row r="751" s="119" customFormat="1" ht="10.5">
      <c r="V751" s="126"/>
    </row>
    <row r="752" s="119" customFormat="1" ht="10.5">
      <c r="V752" s="126"/>
    </row>
    <row r="753" s="119" customFormat="1" ht="10.5">
      <c r="V753" s="126"/>
    </row>
    <row r="754" s="119" customFormat="1" ht="10.5">
      <c r="V754" s="126"/>
    </row>
    <row r="755" s="119" customFormat="1" ht="10.5">
      <c r="V755" s="126"/>
    </row>
    <row r="756" s="119" customFormat="1" ht="10.5">
      <c r="V756" s="126"/>
    </row>
    <row r="757" s="119" customFormat="1" ht="10.5">
      <c r="V757" s="126"/>
    </row>
    <row r="758" s="119" customFormat="1" ht="10.5">
      <c r="V758" s="126"/>
    </row>
    <row r="759" s="119" customFormat="1" ht="10.5">
      <c r="V759" s="126"/>
    </row>
    <row r="760" s="119" customFormat="1" ht="10.5">
      <c r="V760" s="126"/>
    </row>
    <row r="761" s="119" customFormat="1" ht="10.5">
      <c r="V761" s="126"/>
    </row>
    <row r="762" s="119" customFormat="1" ht="10.5">
      <c r="V762" s="126"/>
    </row>
    <row r="763" s="119" customFormat="1" ht="10.5">
      <c r="V763" s="126"/>
    </row>
    <row r="764" s="119" customFormat="1" ht="10.5">
      <c r="V764" s="126"/>
    </row>
    <row r="765" s="119" customFormat="1" ht="10.5">
      <c r="V765" s="126"/>
    </row>
    <row r="766" s="119" customFormat="1" ht="10.5">
      <c r="V766" s="126"/>
    </row>
    <row r="767" s="119" customFormat="1" ht="10.5">
      <c r="V767" s="126"/>
    </row>
    <row r="768" s="119" customFormat="1" ht="10.5">
      <c r="V768" s="126"/>
    </row>
    <row r="769" s="119" customFormat="1" ht="10.5">
      <c r="V769" s="126"/>
    </row>
    <row r="770" s="119" customFormat="1" ht="10.5">
      <c r="V770" s="126"/>
    </row>
    <row r="771" s="119" customFormat="1" ht="10.5">
      <c r="V771" s="126"/>
    </row>
    <row r="772" s="119" customFormat="1" ht="10.5">
      <c r="V772" s="126"/>
    </row>
    <row r="773" s="119" customFormat="1" ht="10.5">
      <c r="V773" s="126"/>
    </row>
    <row r="774" s="119" customFormat="1" ht="10.5">
      <c r="V774" s="126"/>
    </row>
    <row r="775" s="119" customFormat="1" ht="10.5">
      <c r="V775" s="126"/>
    </row>
    <row r="776" s="119" customFormat="1" ht="10.5">
      <c r="V776" s="126"/>
    </row>
    <row r="777" s="119" customFormat="1" ht="10.5">
      <c r="V777" s="126"/>
    </row>
    <row r="778" s="119" customFormat="1" ht="10.5">
      <c r="V778" s="126"/>
    </row>
    <row r="779" s="119" customFormat="1" ht="10.5">
      <c r="V779" s="126"/>
    </row>
    <row r="780" s="119" customFormat="1" ht="10.5">
      <c r="V780" s="126"/>
    </row>
    <row r="781" s="119" customFormat="1" ht="10.5">
      <c r="V781" s="126"/>
    </row>
    <row r="782" s="119" customFormat="1" ht="10.5">
      <c r="V782" s="126"/>
    </row>
    <row r="783" s="119" customFormat="1" ht="10.5">
      <c r="V783" s="126"/>
    </row>
    <row r="784" s="119" customFormat="1" ht="10.5">
      <c r="V784" s="126"/>
    </row>
    <row r="785" s="119" customFormat="1" ht="10.5">
      <c r="V785" s="126"/>
    </row>
    <row r="786" s="119" customFormat="1" ht="10.5">
      <c r="V786" s="126"/>
    </row>
    <row r="787" s="119" customFormat="1" ht="10.5">
      <c r="V787" s="126"/>
    </row>
    <row r="788" s="119" customFormat="1" ht="10.5">
      <c r="V788" s="126"/>
    </row>
    <row r="789" s="119" customFormat="1" ht="10.5">
      <c r="V789" s="126"/>
    </row>
    <row r="790" s="119" customFormat="1" ht="10.5">
      <c r="V790" s="126"/>
    </row>
    <row r="791" s="119" customFormat="1" ht="10.5">
      <c r="V791" s="126"/>
    </row>
    <row r="792" s="119" customFormat="1" ht="10.5">
      <c r="V792" s="126"/>
    </row>
    <row r="793" s="119" customFormat="1" ht="10.5">
      <c r="V793" s="126"/>
    </row>
    <row r="794" s="119" customFormat="1" ht="10.5">
      <c r="V794" s="126"/>
    </row>
    <row r="795" s="119" customFormat="1" ht="10.5">
      <c r="V795" s="126"/>
    </row>
    <row r="796" s="119" customFormat="1" ht="10.5">
      <c r="V796" s="126"/>
    </row>
    <row r="797" s="119" customFormat="1" ht="10.5">
      <c r="V797" s="126"/>
    </row>
    <row r="798" s="119" customFormat="1" ht="10.5">
      <c r="V798" s="126"/>
    </row>
    <row r="799" s="119" customFormat="1" ht="10.5">
      <c r="V799" s="126"/>
    </row>
    <row r="800" s="119" customFormat="1" ht="10.5">
      <c r="V800" s="126"/>
    </row>
    <row r="801" s="119" customFormat="1" ht="10.5">
      <c r="V801" s="126"/>
    </row>
    <row r="802" s="119" customFormat="1" ht="10.5">
      <c r="V802" s="126"/>
    </row>
    <row r="803" s="119" customFormat="1" ht="10.5">
      <c r="V803" s="126"/>
    </row>
    <row r="804" s="119" customFormat="1" ht="10.5">
      <c r="V804" s="126"/>
    </row>
    <row r="805" s="119" customFormat="1" ht="10.5">
      <c r="V805" s="126"/>
    </row>
    <row r="806" s="119" customFormat="1" ht="10.5">
      <c r="V806" s="126"/>
    </row>
    <row r="807" s="119" customFormat="1" ht="10.5">
      <c r="V807" s="126"/>
    </row>
    <row r="808" s="119" customFormat="1" ht="10.5">
      <c r="V808" s="126"/>
    </row>
    <row r="809" s="119" customFormat="1" ht="10.5">
      <c r="V809" s="126"/>
    </row>
    <row r="810" s="119" customFormat="1" ht="10.5">
      <c r="V810" s="126"/>
    </row>
    <row r="811" s="119" customFormat="1" ht="10.5">
      <c r="V811" s="126"/>
    </row>
    <row r="812" s="119" customFormat="1" ht="10.5">
      <c r="V812" s="126"/>
    </row>
    <row r="813" s="119" customFormat="1" ht="10.5">
      <c r="V813" s="126"/>
    </row>
    <row r="814" s="119" customFormat="1" ht="10.5">
      <c r="V814" s="126"/>
    </row>
    <row r="815" s="119" customFormat="1" ht="10.5">
      <c r="V815" s="126"/>
    </row>
    <row r="816" s="119" customFormat="1" ht="10.5">
      <c r="V816" s="126"/>
    </row>
    <row r="817" s="119" customFormat="1" ht="10.5">
      <c r="V817" s="126"/>
    </row>
    <row r="818" s="119" customFormat="1" ht="10.5">
      <c r="V818" s="126"/>
    </row>
    <row r="819" s="119" customFormat="1" ht="10.5">
      <c r="V819" s="126"/>
    </row>
    <row r="820" s="119" customFormat="1" ht="10.5">
      <c r="V820" s="126"/>
    </row>
    <row r="821" s="119" customFormat="1" ht="10.5">
      <c r="V821" s="126"/>
    </row>
    <row r="822" s="119" customFormat="1" ht="10.5">
      <c r="V822" s="126"/>
    </row>
    <row r="823" s="119" customFormat="1" ht="10.5">
      <c r="V823" s="126"/>
    </row>
    <row r="824" s="119" customFormat="1" ht="10.5">
      <c r="V824" s="126"/>
    </row>
    <row r="825" s="119" customFormat="1" ht="10.5">
      <c r="V825" s="126"/>
    </row>
    <row r="826" s="119" customFormat="1" ht="10.5">
      <c r="V826" s="126"/>
    </row>
    <row r="827" s="119" customFormat="1" ht="10.5">
      <c r="V827" s="126"/>
    </row>
    <row r="828" s="119" customFormat="1" ht="10.5">
      <c r="V828" s="126"/>
    </row>
    <row r="829" s="119" customFormat="1" ht="10.5">
      <c r="V829" s="126"/>
    </row>
    <row r="830" s="119" customFormat="1" ht="10.5">
      <c r="V830" s="126"/>
    </row>
    <row r="831" s="119" customFormat="1" ht="10.5">
      <c r="V831" s="126"/>
    </row>
    <row r="832" s="119" customFormat="1" ht="10.5">
      <c r="V832" s="126"/>
    </row>
    <row r="833" s="119" customFormat="1" ht="10.5">
      <c r="V833" s="126"/>
    </row>
    <row r="834" s="119" customFormat="1" ht="10.5">
      <c r="V834" s="126"/>
    </row>
    <row r="835" s="119" customFormat="1" ht="10.5">
      <c r="V835" s="126"/>
    </row>
    <row r="836" s="119" customFormat="1" ht="10.5">
      <c r="V836" s="126"/>
    </row>
    <row r="837" s="119" customFormat="1" ht="10.5">
      <c r="V837" s="126"/>
    </row>
    <row r="838" s="119" customFormat="1" ht="10.5">
      <c r="V838" s="126"/>
    </row>
    <row r="839" s="119" customFormat="1" ht="10.5">
      <c r="V839" s="126"/>
    </row>
    <row r="840" s="119" customFormat="1" ht="10.5">
      <c r="V840" s="126"/>
    </row>
    <row r="841" s="119" customFormat="1" ht="10.5">
      <c r="V841" s="126"/>
    </row>
    <row r="842" s="119" customFormat="1" ht="10.5">
      <c r="V842" s="126"/>
    </row>
    <row r="843" s="119" customFormat="1" ht="10.5">
      <c r="V843" s="126"/>
    </row>
    <row r="844" s="119" customFormat="1" ht="10.5">
      <c r="V844" s="126"/>
    </row>
    <row r="845" s="119" customFormat="1" ht="10.5">
      <c r="V845" s="126"/>
    </row>
    <row r="846" s="119" customFormat="1" ht="10.5">
      <c r="V846" s="126"/>
    </row>
    <row r="847" s="119" customFormat="1" ht="10.5">
      <c r="V847" s="126"/>
    </row>
    <row r="848" s="119" customFormat="1" ht="10.5">
      <c r="V848" s="126"/>
    </row>
    <row r="849" s="119" customFormat="1" ht="10.5">
      <c r="V849" s="126"/>
    </row>
    <row r="850" s="119" customFormat="1" ht="10.5">
      <c r="V850" s="126"/>
    </row>
    <row r="851" s="119" customFormat="1" ht="10.5">
      <c r="V851" s="126"/>
    </row>
    <row r="852" s="119" customFormat="1" ht="10.5">
      <c r="V852" s="126"/>
    </row>
    <row r="853" s="119" customFormat="1" ht="10.5">
      <c r="V853" s="126"/>
    </row>
    <row r="854" s="119" customFormat="1" ht="10.5">
      <c r="V854" s="126"/>
    </row>
    <row r="855" s="119" customFormat="1" ht="10.5">
      <c r="V855" s="126"/>
    </row>
    <row r="856" s="119" customFormat="1" ht="10.5">
      <c r="V856" s="126"/>
    </row>
    <row r="857" s="119" customFormat="1" ht="10.5">
      <c r="V857" s="126"/>
    </row>
    <row r="858" s="119" customFormat="1" ht="10.5">
      <c r="V858" s="126"/>
    </row>
    <row r="859" s="119" customFormat="1" ht="10.5">
      <c r="V859" s="126"/>
    </row>
    <row r="860" s="119" customFormat="1" ht="10.5">
      <c r="V860" s="126"/>
    </row>
    <row r="861" s="119" customFormat="1" ht="10.5">
      <c r="V861" s="126"/>
    </row>
    <row r="862" s="119" customFormat="1" ht="10.5">
      <c r="V862" s="126"/>
    </row>
    <row r="863" s="119" customFormat="1" ht="10.5">
      <c r="V863" s="126"/>
    </row>
    <row r="864" s="119" customFormat="1" ht="10.5">
      <c r="V864" s="126"/>
    </row>
    <row r="865" s="119" customFormat="1" ht="10.5">
      <c r="V865" s="126"/>
    </row>
    <row r="866" s="119" customFormat="1" ht="10.5">
      <c r="V866" s="126"/>
    </row>
    <row r="867" s="119" customFormat="1" ht="10.5">
      <c r="V867" s="126"/>
    </row>
    <row r="868" s="119" customFormat="1" ht="10.5">
      <c r="V868" s="126"/>
    </row>
    <row r="869" s="119" customFormat="1" ht="10.5">
      <c r="V869" s="126"/>
    </row>
    <row r="870" s="119" customFormat="1" ht="10.5">
      <c r="V870" s="126"/>
    </row>
    <row r="871" s="119" customFormat="1" ht="10.5">
      <c r="V871" s="126"/>
    </row>
    <row r="872" s="119" customFormat="1" ht="10.5">
      <c r="V872" s="126"/>
    </row>
    <row r="873" s="119" customFormat="1" ht="10.5">
      <c r="V873" s="126"/>
    </row>
    <row r="874" s="119" customFormat="1" ht="10.5">
      <c r="V874" s="126"/>
    </row>
    <row r="875" s="119" customFormat="1" ht="10.5">
      <c r="V875" s="126"/>
    </row>
    <row r="876" s="119" customFormat="1" ht="10.5">
      <c r="V876" s="126"/>
    </row>
    <row r="877" s="119" customFormat="1" ht="10.5">
      <c r="V877" s="126"/>
    </row>
    <row r="878" s="119" customFormat="1" ht="10.5">
      <c r="V878" s="126"/>
    </row>
    <row r="879" s="119" customFormat="1" ht="10.5">
      <c r="V879" s="126"/>
    </row>
    <row r="880" s="119" customFormat="1" ht="10.5">
      <c r="V880" s="126"/>
    </row>
    <row r="881" s="119" customFormat="1" ht="10.5">
      <c r="V881" s="126"/>
    </row>
    <row r="882" s="119" customFormat="1" ht="10.5">
      <c r="V882" s="126"/>
    </row>
    <row r="883" s="119" customFormat="1" ht="10.5">
      <c r="V883" s="126"/>
    </row>
    <row r="884" s="119" customFormat="1" ht="10.5">
      <c r="V884" s="126"/>
    </row>
    <row r="885" s="119" customFormat="1" ht="10.5">
      <c r="V885" s="126"/>
    </row>
    <row r="886" s="119" customFormat="1" ht="10.5">
      <c r="V886" s="126"/>
    </row>
    <row r="887" s="119" customFormat="1" ht="10.5">
      <c r="V887" s="126"/>
    </row>
    <row r="888" s="119" customFormat="1" ht="10.5">
      <c r="V888" s="126"/>
    </row>
    <row r="889" s="119" customFormat="1" ht="10.5">
      <c r="V889" s="126"/>
    </row>
    <row r="890" s="119" customFormat="1" ht="10.5">
      <c r="V890" s="126"/>
    </row>
    <row r="891" s="119" customFormat="1" ht="10.5">
      <c r="V891" s="126"/>
    </row>
    <row r="892" s="119" customFormat="1" ht="10.5">
      <c r="V892" s="126"/>
    </row>
    <row r="893" s="119" customFormat="1" ht="10.5">
      <c r="V893" s="126"/>
    </row>
    <row r="894" s="119" customFormat="1" ht="10.5">
      <c r="V894" s="126"/>
    </row>
    <row r="895" s="119" customFormat="1" ht="10.5">
      <c r="V895" s="126"/>
    </row>
    <row r="896" s="119" customFormat="1" ht="10.5">
      <c r="V896" s="126"/>
    </row>
    <row r="897" s="119" customFormat="1" ht="10.5">
      <c r="V897" s="126"/>
    </row>
    <row r="898" s="119" customFormat="1" ht="10.5">
      <c r="V898" s="126"/>
    </row>
    <row r="899" s="119" customFormat="1" ht="10.5">
      <c r="V899" s="126"/>
    </row>
    <row r="900" s="119" customFormat="1" ht="10.5">
      <c r="V900" s="126"/>
    </row>
    <row r="901" s="119" customFormat="1" ht="10.5">
      <c r="V901" s="126"/>
    </row>
    <row r="902" s="119" customFormat="1" ht="10.5">
      <c r="V902" s="126"/>
    </row>
    <row r="903" s="119" customFormat="1" ht="10.5">
      <c r="V903" s="126"/>
    </row>
    <row r="904" s="119" customFormat="1" ht="10.5">
      <c r="V904" s="126"/>
    </row>
    <row r="905" s="119" customFormat="1" ht="10.5">
      <c r="V905" s="126"/>
    </row>
    <row r="906" s="119" customFormat="1" ht="10.5">
      <c r="V906" s="126"/>
    </row>
    <row r="907" s="119" customFormat="1" ht="10.5">
      <c r="V907" s="126"/>
    </row>
    <row r="908" s="119" customFormat="1" ht="10.5">
      <c r="V908" s="126"/>
    </row>
    <row r="909" s="119" customFormat="1" ht="10.5">
      <c r="V909" s="126"/>
    </row>
    <row r="910" s="119" customFormat="1" ht="10.5">
      <c r="V910" s="126"/>
    </row>
    <row r="911" s="119" customFormat="1" ht="10.5">
      <c r="V911" s="126"/>
    </row>
    <row r="912" s="119" customFormat="1" ht="10.5">
      <c r="V912" s="126"/>
    </row>
    <row r="913" s="119" customFormat="1" ht="10.5">
      <c r="V913" s="126"/>
    </row>
    <row r="914" s="119" customFormat="1" ht="10.5">
      <c r="V914" s="126"/>
    </row>
    <row r="915" s="119" customFormat="1" ht="10.5">
      <c r="V915" s="126"/>
    </row>
    <row r="916" s="119" customFormat="1" ht="10.5">
      <c r="V916" s="126"/>
    </row>
    <row r="917" s="119" customFormat="1" ht="10.5">
      <c r="V917" s="126"/>
    </row>
    <row r="918" s="119" customFormat="1" ht="10.5">
      <c r="V918" s="126"/>
    </row>
    <row r="919" s="119" customFormat="1" ht="10.5">
      <c r="V919" s="126"/>
    </row>
    <row r="920" s="119" customFormat="1" ht="10.5">
      <c r="V920" s="126"/>
    </row>
    <row r="921" s="119" customFormat="1" ht="10.5">
      <c r="V921" s="126"/>
    </row>
    <row r="922" s="119" customFormat="1" ht="10.5">
      <c r="V922" s="126"/>
    </row>
    <row r="923" s="119" customFormat="1" ht="10.5">
      <c r="V923" s="126"/>
    </row>
    <row r="924" s="119" customFormat="1" ht="10.5">
      <c r="V924" s="126"/>
    </row>
    <row r="925" s="119" customFormat="1" ht="10.5">
      <c r="V925" s="126"/>
    </row>
    <row r="926" s="119" customFormat="1" ht="10.5">
      <c r="V926" s="126"/>
    </row>
    <row r="927" s="119" customFormat="1" ht="10.5">
      <c r="V927" s="126"/>
    </row>
    <row r="928" s="119" customFormat="1" ht="10.5">
      <c r="V928" s="126"/>
    </row>
    <row r="929" s="119" customFormat="1" ht="10.5">
      <c r="V929" s="126"/>
    </row>
    <row r="930" s="119" customFormat="1" ht="10.5">
      <c r="V930" s="126"/>
    </row>
    <row r="931" s="119" customFormat="1" ht="10.5">
      <c r="V931" s="126"/>
    </row>
    <row r="932" s="119" customFormat="1" ht="10.5">
      <c r="V932" s="126"/>
    </row>
    <row r="933" s="119" customFormat="1" ht="10.5">
      <c r="V933" s="126"/>
    </row>
    <row r="934" s="119" customFormat="1" ht="10.5">
      <c r="V934" s="126"/>
    </row>
    <row r="935" s="119" customFormat="1" ht="10.5">
      <c r="V935" s="126"/>
    </row>
    <row r="936" s="119" customFormat="1" ht="10.5">
      <c r="V936" s="126"/>
    </row>
    <row r="937" s="119" customFormat="1" ht="10.5">
      <c r="V937" s="126"/>
    </row>
    <row r="938" s="119" customFormat="1" ht="10.5">
      <c r="V938" s="126"/>
    </row>
    <row r="939" s="119" customFormat="1" ht="10.5">
      <c r="V939" s="126"/>
    </row>
    <row r="940" s="119" customFormat="1" ht="10.5">
      <c r="V940" s="126"/>
    </row>
    <row r="941" s="119" customFormat="1" ht="10.5">
      <c r="V941" s="126"/>
    </row>
    <row r="942" s="119" customFormat="1" ht="10.5">
      <c r="V942" s="126"/>
    </row>
    <row r="943" s="119" customFormat="1" ht="10.5">
      <c r="V943" s="126"/>
    </row>
    <row r="944" s="119" customFormat="1" ht="10.5">
      <c r="V944" s="126"/>
    </row>
    <row r="945" s="119" customFormat="1" ht="10.5">
      <c r="V945" s="126"/>
    </row>
    <row r="946" s="119" customFormat="1" ht="10.5">
      <c r="V946" s="126"/>
    </row>
    <row r="947" s="119" customFormat="1" ht="10.5">
      <c r="V947" s="126"/>
    </row>
    <row r="948" s="119" customFormat="1" ht="10.5">
      <c r="V948" s="126"/>
    </row>
    <row r="949" s="119" customFormat="1" ht="10.5">
      <c r="V949" s="126"/>
    </row>
    <row r="950" s="119" customFormat="1" ht="10.5">
      <c r="V950" s="126"/>
    </row>
    <row r="951" s="119" customFormat="1" ht="10.5">
      <c r="V951" s="126"/>
    </row>
    <row r="952" s="119" customFormat="1" ht="10.5">
      <c r="V952" s="126"/>
    </row>
    <row r="953" s="119" customFormat="1" ht="10.5">
      <c r="V953" s="126"/>
    </row>
    <row r="954" s="119" customFormat="1" ht="10.5">
      <c r="V954" s="126"/>
    </row>
    <row r="955" s="119" customFormat="1" ht="10.5">
      <c r="V955" s="126"/>
    </row>
    <row r="956" s="119" customFormat="1" ht="10.5">
      <c r="V956" s="126"/>
    </row>
    <row r="957" s="119" customFormat="1" ht="10.5">
      <c r="V957" s="126"/>
    </row>
    <row r="958" s="119" customFormat="1" ht="10.5">
      <c r="V958" s="126"/>
    </row>
    <row r="959" s="119" customFormat="1" ht="10.5">
      <c r="V959" s="126"/>
    </row>
    <row r="960" s="119" customFormat="1" ht="10.5">
      <c r="V960" s="126"/>
    </row>
    <row r="961" s="119" customFormat="1" ht="10.5">
      <c r="V961" s="126"/>
    </row>
    <row r="962" s="119" customFormat="1" ht="10.5">
      <c r="V962" s="126"/>
    </row>
    <row r="963" s="119" customFormat="1" ht="10.5">
      <c r="V963" s="126"/>
    </row>
    <row r="964" s="119" customFormat="1" ht="10.5">
      <c r="V964" s="126"/>
    </row>
    <row r="965" s="119" customFormat="1" ht="10.5">
      <c r="V965" s="126"/>
    </row>
    <row r="966" s="119" customFormat="1" ht="10.5">
      <c r="V966" s="126"/>
    </row>
    <row r="967" s="119" customFormat="1" ht="10.5">
      <c r="V967" s="126"/>
    </row>
    <row r="968" s="119" customFormat="1" ht="10.5">
      <c r="V968" s="126"/>
    </row>
    <row r="969" s="119" customFormat="1" ht="10.5">
      <c r="V969" s="126"/>
    </row>
    <row r="970" s="119" customFormat="1" ht="10.5">
      <c r="V970" s="126"/>
    </row>
    <row r="971" s="119" customFormat="1" ht="10.5">
      <c r="V971" s="126"/>
    </row>
    <row r="972" s="119" customFormat="1" ht="10.5">
      <c r="V972" s="126"/>
    </row>
    <row r="973" s="119" customFormat="1" ht="10.5">
      <c r="V973" s="126"/>
    </row>
    <row r="974" s="119" customFormat="1" ht="10.5">
      <c r="V974" s="126"/>
    </row>
    <row r="975" s="119" customFormat="1" ht="10.5">
      <c r="V975" s="126"/>
    </row>
    <row r="976" s="119" customFormat="1" ht="10.5">
      <c r="V976" s="126"/>
    </row>
    <row r="977" s="119" customFormat="1" ht="10.5">
      <c r="V977" s="126"/>
    </row>
    <row r="978" s="119" customFormat="1" ht="10.5">
      <c r="V978" s="126"/>
    </row>
    <row r="979" s="119" customFormat="1" ht="10.5">
      <c r="V979" s="126"/>
    </row>
    <row r="980" s="119" customFormat="1" ht="10.5">
      <c r="V980" s="126"/>
    </row>
    <row r="981" s="119" customFormat="1" ht="10.5">
      <c r="V981" s="126"/>
    </row>
    <row r="982" s="119" customFormat="1" ht="10.5">
      <c r="V982" s="126"/>
    </row>
    <row r="983" s="119" customFormat="1" ht="10.5">
      <c r="V983" s="126"/>
    </row>
    <row r="984" s="119" customFormat="1" ht="10.5">
      <c r="V984" s="126"/>
    </row>
    <row r="985" s="119" customFormat="1" ht="10.5">
      <c r="V985" s="126"/>
    </row>
    <row r="986" s="119" customFormat="1" ht="10.5">
      <c r="V986" s="126"/>
    </row>
    <row r="987" s="119" customFormat="1" ht="10.5">
      <c r="V987" s="126"/>
    </row>
    <row r="988" s="119" customFormat="1" ht="10.5">
      <c r="V988" s="126"/>
    </row>
    <row r="989" s="119" customFormat="1" ht="10.5">
      <c r="V989" s="126"/>
    </row>
    <row r="990" s="119" customFormat="1" ht="10.5">
      <c r="V990" s="126"/>
    </row>
    <row r="991" s="119" customFormat="1" ht="10.5">
      <c r="V991" s="126"/>
    </row>
    <row r="992" s="119" customFormat="1" ht="10.5">
      <c r="V992" s="126"/>
    </row>
    <row r="993" s="119" customFormat="1" ht="10.5">
      <c r="V993" s="126"/>
    </row>
    <row r="994" s="119" customFormat="1" ht="10.5">
      <c r="V994" s="126"/>
    </row>
    <row r="995" s="119" customFormat="1" ht="10.5">
      <c r="V995" s="126"/>
    </row>
    <row r="996" s="119" customFormat="1" ht="10.5">
      <c r="V996" s="126"/>
    </row>
    <row r="997" s="119" customFormat="1" ht="10.5">
      <c r="V997" s="126"/>
    </row>
    <row r="998" s="119" customFormat="1" ht="10.5">
      <c r="V998" s="126"/>
    </row>
    <row r="999" s="119" customFormat="1" ht="10.5">
      <c r="V999" s="126"/>
    </row>
    <row r="1000" s="119" customFormat="1" ht="10.5">
      <c r="V1000" s="126"/>
    </row>
    <row r="1001" s="119" customFormat="1" ht="10.5">
      <c r="V1001" s="126"/>
    </row>
    <row r="1002" s="119" customFormat="1" ht="10.5">
      <c r="V1002" s="126"/>
    </row>
    <row r="1003" s="119" customFormat="1" ht="10.5">
      <c r="V1003" s="126"/>
    </row>
    <row r="1004" s="119" customFormat="1" ht="10.5">
      <c r="V1004" s="126"/>
    </row>
    <row r="1005" s="119" customFormat="1" ht="10.5">
      <c r="V1005" s="126"/>
    </row>
    <row r="1006" s="119" customFormat="1" ht="10.5">
      <c r="V1006" s="126"/>
    </row>
    <row r="1007" s="119" customFormat="1" ht="10.5">
      <c r="V1007" s="126"/>
    </row>
    <row r="1008" s="119" customFormat="1" ht="10.5">
      <c r="V1008" s="126"/>
    </row>
    <row r="1009" s="119" customFormat="1" ht="10.5">
      <c r="V1009" s="126"/>
    </row>
    <row r="1010" s="119" customFormat="1" ht="10.5">
      <c r="V1010" s="126"/>
    </row>
    <row r="1011" s="119" customFormat="1" ht="10.5">
      <c r="V1011" s="126"/>
    </row>
    <row r="1012" s="119" customFormat="1" ht="10.5">
      <c r="V1012" s="126"/>
    </row>
    <row r="1013" s="119" customFormat="1" ht="10.5">
      <c r="V1013" s="126"/>
    </row>
    <row r="1014" s="119" customFormat="1" ht="10.5">
      <c r="V1014" s="126"/>
    </row>
    <row r="1015" s="119" customFormat="1" ht="10.5">
      <c r="V1015" s="126"/>
    </row>
    <row r="1016" s="119" customFormat="1" ht="10.5">
      <c r="V1016" s="126"/>
    </row>
    <row r="1017" s="119" customFormat="1" ht="10.5">
      <c r="V1017" s="126"/>
    </row>
    <row r="1018" s="119" customFormat="1" ht="10.5">
      <c r="V1018" s="126"/>
    </row>
    <row r="1019" s="119" customFormat="1" ht="10.5">
      <c r="V1019" s="126"/>
    </row>
    <row r="1020" s="119" customFormat="1" ht="10.5">
      <c r="V1020" s="126"/>
    </row>
    <row r="1021" s="119" customFormat="1" ht="10.5">
      <c r="V1021" s="126"/>
    </row>
    <row r="1022" s="119" customFormat="1" ht="10.5">
      <c r="V1022" s="126"/>
    </row>
    <row r="1023" s="119" customFormat="1" ht="10.5">
      <c r="V1023" s="126"/>
    </row>
    <row r="1024" s="119" customFormat="1" ht="10.5">
      <c r="V1024" s="126"/>
    </row>
    <row r="1025" s="119" customFormat="1" ht="10.5">
      <c r="V1025" s="126"/>
    </row>
    <row r="1026" s="119" customFormat="1" ht="10.5">
      <c r="V1026" s="126"/>
    </row>
    <row r="1027" s="119" customFormat="1" ht="10.5">
      <c r="V1027" s="126"/>
    </row>
    <row r="1028" s="119" customFormat="1" ht="10.5">
      <c r="V1028" s="126"/>
    </row>
    <row r="1029" s="119" customFormat="1" ht="10.5">
      <c r="V1029" s="126"/>
    </row>
    <row r="1030" s="119" customFormat="1" ht="10.5">
      <c r="V1030" s="126"/>
    </row>
    <row r="1031" s="119" customFormat="1" ht="10.5">
      <c r="V1031" s="126"/>
    </row>
    <row r="1032" s="119" customFormat="1" ht="10.5">
      <c r="V1032" s="126"/>
    </row>
    <row r="1033" s="119" customFormat="1" ht="10.5">
      <c r="V1033" s="126"/>
    </row>
    <row r="1034" s="119" customFormat="1" ht="10.5">
      <c r="V1034" s="126"/>
    </row>
    <row r="1035" s="119" customFormat="1" ht="10.5">
      <c r="V1035" s="126"/>
    </row>
    <row r="1036" s="119" customFormat="1" ht="10.5">
      <c r="V1036" s="126"/>
    </row>
    <row r="1037" s="119" customFormat="1" ht="10.5">
      <c r="V1037" s="126"/>
    </row>
    <row r="1038" s="119" customFormat="1" ht="10.5">
      <c r="V1038" s="126"/>
    </row>
    <row r="1039" s="119" customFormat="1" ht="10.5">
      <c r="V1039" s="126"/>
    </row>
    <row r="1040" s="119" customFormat="1" ht="10.5">
      <c r="V1040" s="126"/>
    </row>
    <row r="1041" s="119" customFormat="1" ht="10.5">
      <c r="V1041" s="126"/>
    </row>
    <row r="1042" s="119" customFormat="1" ht="10.5">
      <c r="V1042" s="126"/>
    </row>
    <row r="1043" s="119" customFormat="1" ht="10.5">
      <c r="V1043" s="126"/>
    </row>
    <row r="1044" s="119" customFormat="1" ht="10.5">
      <c r="V1044" s="126"/>
    </row>
    <row r="1045" s="119" customFormat="1" ht="10.5">
      <c r="V1045" s="126"/>
    </row>
    <row r="1046" s="119" customFormat="1" ht="10.5">
      <c r="V1046" s="126"/>
    </row>
    <row r="1047" s="119" customFormat="1" ht="10.5">
      <c r="V1047" s="126"/>
    </row>
    <row r="1048" s="119" customFormat="1" ht="10.5">
      <c r="V1048" s="126"/>
    </row>
    <row r="1049" s="119" customFormat="1" ht="10.5">
      <c r="V1049" s="126"/>
    </row>
    <row r="1050" s="119" customFormat="1" ht="10.5">
      <c r="V1050" s="126"/>
    </row>
    <row r="1051" s="119" customFormat="1" ht="10.5">
      <c r="V1051" s="126"/>
    </row>
    <row r="1052" s="119" customFormat="1" ht="10.5">
      <c r="V1052" s="126"/>
    </row>
    <row r="1053" s="119" customFormat="1" ht="10.5">
      <c r="V1053" s="126"/>
    </row>
    <row r="1054" s="119" customFormat="1" ht="10.5">
      <c r="V1054" s="126"/>
    </row>
    <row r="1055" s="119" customFormat="1" ht="10.5">
      <c r="V1055" s="126"/>
    </row>
    <row r="1056" s="119" customFormat="1" ht="10.5">
      <c r="V1056" s="126"/>
    </row>
    <row r="1057" s="119" customFormat="1" ht="10.5">
      <c r="V1057" s="126"/>
    </row>
    <row r="1058" s="119" customFormat="1" ht="10.5">
      <c r="V1058" s="126"/>
    </row>
    <row r="1059" s="119" customFormat="1" ht="10.5">
      <c r="V1059" s="126"/>
    </row>
    <row r="1060" s="119" customFormat="1" ht="10.5">
      <c r="V1060" s="126"/>
    </row>
    <row r="1061" s="119" customFormat="1" ht="10.5">
      <c r="V1061" s="126"/>
    </row>
    <row r="1062" s="119" customFormat="1" ht="10.5">
      <c r="V1062" s="126"/>
    </row>
    <row r="1063" s="119" customFormat="1" ht="10.5">
      <c r="V1063" s="126"/>
    </row>
    <row r="1064" s="119" customFormat="1" ht="10.5">
      <c r="V1064" s="126"/>
    </row>
    <row r="1065" s="119" customFormat="1" ht="10.5">
      <c r="V1065" s="126"/>
    </row>
    <row r="1066" s="119" customFormat="1" ht="10.5">
      <c r="V1066" s="126"/>
    </row>
    <row r="1067" s="119" customFormat="1" ht="10.5">
      <c r="V1067" s="126"/>
    </row>
    <row r="1068" s="119" customFormat="1" ht="10.5">
      <c r="V1068" s="126"/>
    </row>
    <row r="1069" s="119" customFormat="1" ht="10.5">
      <c r="V1069" s="126"/>
    </row>
    <row r="1070" s="119" customFormat="1" ht="10.5">
      <c r="V1070" s="126"/>
    </row>
    <row r="1071" s="119" customFormat="1" ht="10.5">
      <c r="V1071" s="126"/>
    </row>
    <row r="1072" s="119" customFormat="1" ht="10.5">
      <c r="V1072" s="126"/>
    </row>
    <row r="1073" s="119" customFormat="1" ht="10.5">
      <c r="V1073" s="126"/>
    </row>
    <row r="1074" s="119" customFormat="1" ht="10.5">
      <c r="V1074" s="126"/>
    </row>
    <row r="1075" s="119" customFormat="1" ht="10.5">
      <c r="V1075" s="126"/>
    </row>
    <row r="1076" s="119" customFormat="1" ht="10.5">
      <c r="V1076" s="126"/>
    </row>
    <row r="1077" s="119" customFormat="1" ht="10.5">
      <c r="V1077" s="126"/>
    </row>
    <row r="1078" s="119" customFormat="1" ht="10.5">
      <c r="V1078" s="126"/>
    </row>
    <row r="1079" s="119" customFormat="1" ht="10.5">
      <c r="V1079" s="126"/>
    </row>
    <row r="1080" s="119" customFormat="1" ht="10.5">
      <c r="V1080" s="126"/>
    </row>
    <row r="1081" s="119" customFormat="1" ht="10.5">
      <c r="V1081" s="126"/>
    </row>
    <row r="1082" s="119" customFormat="1" ht="10.5">
      <c r="V1082" s="126"/>
    </row>
    <row r="1083" s="119" customFormat="1" ht="10.5">
      <c r="V1083" s="126"/>
    </row>
    <row r="1084" s="119" customFormat="1" ht="10.5">
      <c r="V1084" s="126"/>
    </row>
    <row r="1085" s="119" customFormat="1" ht="10.5">
      <c r="V1085" s="126"/>
    </row>
    <row r="1086" s="119" customFormat="1" ht="10.5">
      <c r="V1086" s="126"/>
    </row>
    <row r="1087" s="119" customFormat="1" ht="10.5">
      <c r="V1087" s="126"/>
    </row>
    <row r="1088" s="119" customFormat="1" ht="10.5">
      <c r="V1088" s="126"/>
    </row>
    <row r="1089" s="119" customFormat="1" ht="10.5">
      <c r="V1089" s="126"/>
    </row>
    <row r="1090" s="119" customFormat="1" ht="10.5">
      <c r="V1090" s="126"/>
    </row>
    <row r="1091" s="119" customFormat="1" ht="10.5">
      <c r="V1091" s="126"/>
    </row>
    <row r="1092" s="119" customFormat="1" ht="10.5">
      <c r="V1092" s="126"/>
    </row>
    <row r="1093" s="119" customFormat="1" ht="10.5">
      <c r="V1093" s="126"/>
    </row>
    <row r="1094" s="119" customFormat="1" ht="10.5">
      <c r="V1094" s="126"/>
    </row>
    <row r="1095" s="119" customFormat="1" ht="10.5">
      <c r="V1095" s="126"/>
    </row>
    <row r="1096" s="119" customFormat="1" ht="10.5">
      <c r="V1096" s="126"/>
    </row>
    <row r="1097" s="119" customFormat="1" ht="10.5">
      <c r="V1097" s="126"/>
    </row>
    <row r="1098" s="119" customFormat="1" ht="10.5">
      <c r="V1098" s="126"/>
    </row>
    <row r="1099" s="119" customFormat="1" ht="10.5">
      <c r="V1099" s="126"/>
    </row>
    <row r="1100" s="119" customFormat="1" ht="10.5">
      <c r="V1100" s="126"/>
    </row>
    <row r="1101" s="119" customFormat="1" ht="10.5">
      <c r="V1101" s="126"/>
    </row>
    <row r="1102" s="119" customFormat="1" ht="10.5">
      <c r="V1102" s="126"/>
    </row>
    <row r="1103" s="119" customFormat="1" ht="10.5">
      <c r="V1103" s="126"/>
    </row>
    <row r="1104" s="119" customFormat="1" ht="10.5">
      <c r="V1104" s="126"/>
    </row>
    <row r="1105" s="119" customFormat="1" ht="10.5">
      <c r="V1105" s="126"/>
    </row>
    <row r="1106" s="119" customFormat="1" ht="10.5">
      <c r="V1106" s="126"/>
    </row>
    <row r="1107" s="119" customFormat="1" ht="10.5">
      <c r="V1107" s="126"/>
    </row>
    <row r="1108" s="119" customFormat="1" ht="10.5">
      <c r="V1108" s="126"/>
    </row>
    <row r="1109" s="119" customFormat="1" ht="10.5">
      <c r="V1109" s="126"/>
    </row>
    <row r="1110" s="119" customFormat="1" ht="10.5">
      <c r="V1110" s="126"/>
    </row>
    <row r="1111" s="119" customFormat="1" ht="10.5">
      <c r="V1111" s="126"/>
    </row>
    <row r="1112" s="119" customFormat="1" ht="10.5">
      <c r="V1112" s="126"/>
    </row>
    <row r="1113" s="119" customFormat="1" ht="10.5">
      <c r="V1113" s="126"/>
    </row>
    <row r="1114" s="119" customFormat="1" ht="10.5">
      <c r="V1114" s="126"/>
    </row>
    <row r="1115" s="119" customFormat="1" ht="10.5">
      <c r="V1115" s="126"/>
    </row>
    <row r="1116" s="119" customFormat="1" ht="10.5">
      <c r="V1116" s="126"/>
    </row>
    <row r="1117" s="119" customFormat="1" ht="10.5">
      <c r="V1117" s="126"/>
    </row>
    <row r="1118" s="119" customFormat="1" ht="10.5">
      <c r="V1118" s="126"/>
    </row>
    <row r="1119" s="119" customFormat="1" ht="10.5">
      <c r="V1119" s="126"/>
    </row>
    <row r="1120" s="119" customFormat="1" ht="10.5">
      <c r="V1120" s="126"/>
    </row>
    <row r="1121" s="119" customFormat="1" ht="10.5">
      <c r="V1121" s="126"/>
    </row>
    <row r="1122" s="119" customFormat="1" ht="10.5">
      <c r="V1122" s="126"/>
    </row>
    <row r="1123" s="119" customFormat="1" ht="10.5">
      <c r="V1123" s="126"/>
    </row>
    <row r="1124" s="119" customFormat="1" ht="10.5">
      <c r="V1124" s="126"/>
    </row>
    <row r="1125" s="119" customFormat="1" ht="10.5">
      <c r="V1125" s="126"/>
    </row>
    <row r="1126" s="119" customFormat="1" ht="10.5">
      <c r="V1126" s="126"/>
    </row>
    <row r="1127" s="119" customFormat="1" ht="10.5">
      <c r="V1127" s="126"/>
    </row>
    <row r="1128" s="119" customFormat="1" ht="10.5">
      <c r="V1128" s="126"/>
    </row>
    <row r="1129" s="119" customFormat="1" ht="10.5">
      <c r="V1129" s="126"/>
    </row>
    <row r="1130" s="119" customFormat="1" ht="10.5">
      <c r="V1130" s="126"/>
    </row>
    <row r="1131" s="119" customFormat="1" ht="10.5">
      <c r="V1131" s="126"/>
    </row>
    <row r="1132" s="119" customFormat="1" ht="10.5">
      <c r="V1132" s="126"/>
    </row>
    <row r="1133" s="119" customFormat="1" ht="10.5">
      <c r="V1133" s="126"/>
    </row>
    <row r="1134" s="119" customFormat="1" ht="10.5">
      <c r="V1134" s="126"/>
    </row>
    <row r="1135" s="119" customFormat="1" ht="10.5">
      <c r="V1135" s="126"/>
    </row>
    <row r="1136" s="119" customFormat="1" ht="10.5">
      <c r="V1136" s="126"/>
    </row>
    <row r="1137" s="119" customFormat="1" ht="10.5">
      <c r="V1137" s="126"/>
    </row>
    <row r="1138" s="119" customFormat="1" ht="10.5">
      <c r="V1138" s="126"/>
    </row>
    <row r="1139" s="119" customFormat="1" ht="10.5">
      <c r="V1139" s="126"/>
    </row>
    <row r="1140" s="119" customFormat="1" ht="10.5">
      <c r="V1140" s="126"/>
    </row>
    <row r="1141" s="119" customFormat="1" ht="10.5">
      <c r="V1141" s="126"/>
    </row>
    <row r="1142" s="119" customFormat="1" ht="10.5">
      <c r="V1142" s="126"/>
    </row>
    <row r="1143" s="119" customFormat="1" ht="10.5">
      <c r="V1143" s="126"/>
    </row>
    <row r="1144" s="119" customFormat="1" ht="10.5">
      <c r="V1144" s="126"/>
    </row>
    <row r="1145" s="119" customFormat="1" ht="10.5">
      <c r="V1145" s="126"/>
    </row>
    <row r="1146" s="119" customFormat="1" ht="10.5">
      <c r="V1146" s="126"/>
    </row>
    <row r="1147" s="119" customFormat="1" ht="10.5">
      <c r="V1147" s="126"/>
    </row>
    <row r="1148" s="119" customFormat="1" ht="10.5">
      <c r="V1148" s="126"/>
    </row>
    <row r="1149" s="119" customFormat="1" ht="10.5">
      <c r="V1149" s="126"/>
    </row>
    <row r="1150" s="119" customFormat="1" ht="10.5">
      <c r="V1150" s="126"/>
    </row>
    <row r="1151" s="119" customFormat="1" ht="10.5">
      <c r="V1151" s="126"/>
    </row>
    <row r="1152" s="119" customFormat="1" ht="10.5">
      <c r="V1152" s="126"/>
    </row>
    <row r="1153" s="119" customFormat="1" ht="10.5">
      <c r="V1153" s="126"/>
    </row>
    <row r="1154" s="119" customFormat="1" ht="10.5">
      <c r="V1154" s="126"/>
    </row>
    <row r="1155" s="119" customFormat="1" ht="10.5">
      <c r="V1155" s="126"/>
    </row>
    <row r="1156" s="119" customFormat="1" ht="10.5">
      <c r="V1156" s="126"/>
    </row>
    <row r="1157" s="119" customFormat="1" ht="10.5">
      <c r="V1157" s="126"/>
    </row>
    <row r="1158" s="119" customFormat="1" ht="10.5">
      <c r="V1158" s="126"/>
    </row>
    <row r="1159" s="119" customFormat="1" ht="10.5">
      <c r="V1159" s="126"/>
    </row>
    <row r="1160" s="119" customFormat="1" ht="10.5">
      <c r="V1160" s="126"/>
    </row>
    <row r="1161" s="119" customFormat="1" ht="10.5">
      <c r="V1161" s="126"/>
    </row>
    <row r="1162" s="119" customFormat="1" ht="10.5">
      <c r="V1162" s="126"/>
    </row>
    <row r="1163" s="119" customFormat="1" ht="10.5">
      <c r="V1163" s="126"/>
    </row>
    <row r="1164" s="119" customFormat="1" ht="10.5">
      <c r="V1164" s="126"/>
    </row>
    <row r="1165" s="119" customFormat="1" ht="10.5">
      <c r="V1165" s="126"/>
    </row>
    <row r="1166" s="119" customFormat="1" ht="10.5">
      <c r="V1166" s="126"/>
    </row>
    <row r="1167" s="119" customFormat="1" ht="10.5">
      <c r="V1167" s="126"/>
    </row>
    <row r="1168" s="119" customFormat="1" ht="10.5">
      <c r="V1168" s="126"/>
    </row>
    <row r="1169" s="119" customFormat="1" ht="10.5">
      <c r="V1169" s="126"/>
    </row>
    <row r="1170" s="119" customFormat="1" ht="10.5">
      <c r="V1170" s="126"/>
    </row>
    <row r="1171" s="119" customFormat="1" ht="10.5">
      <c r="V1171" s="126"/>
    </row>
    <row r="1172" s="119" customFormat="1" ht="10.5">
      <c r="V1172" s="126"/>
    </row>
    <row r="1173" s="119" customFormat="1" ht="10.5">
      <c r="V1173" s="126"/>
    </row>
    <row r="1174" s="119" customFormat="1" ht="10.5">
      <c r="V1174" s="126"/>
    </row>
    <row r="1175" s="119" customFormat="1" ht="10.5">
      <c r="V1175" s="126"/>
    </row>
    <row r="1176" s="119" customFormat="1" ht="10.5">
      <c r="V1176" s="126"/>
    </row>
    <row r="1177" s="119" customFormat="1" ht="10.5">
      <c r="V1177" s="126"/>
    </row>
    <row r="1178" s="119" customFormat="1" ht="10.5">
      <c r="V1178" s="126"/>
    </row>
    <row r="1179" s="119" customFormat="1" ht="10.5">
      <c r="V1179" s="126"/>
    </row>
    <row r="1180" s="119" customFormat="1" ht="10.5">
      <c r="V1180" s="126"/>
    </row>
    <row r="1181" s="119" customFormat="1" ht="10.5">
      <c r="V1181" s="126"/>
    </row>
    <row r="1182" s="119" customFormat="1" ht="10.5">
      <c r="V1182" s="126"/>
    </row>
    <row r="1183" s="119" customFormat="1" ht="10.5">
      <c r="V1183" s="126"/>
    </row>
    <row r="1184" s="119" customFormat="1" ht="10.5">
      <c r="V1184" s="126"/>
    </row>
    <row r="1185" s="119" customFormat="1" ht="10.5">
      <c r="V1185" s="126"/>
    </row>
    <row r="1186" s="119" customFormat="1" ht="10.5">
      <c r="V1186" s="126"/>
    </row>
    <row r="1187" s="119" customFormat="1" ht="10.5">
      <c r="V1187" s="126"/>
    </row>
    <row r="1188" s="119" customFormat="1" ht="10.5">
      <c r="V1188" s="126"/>
    </row>
    <row r="1189" s="119" customFormat="1" ht="10.5">
      <c r="V1189" s="126"/>
    </row>
    <row r="1190" s="119" customFormat="1" ht="10.5">
      <c r="V1190" s="126"/>
    </row>
    <row r="1191" s="119" customFormat="1" ht="10.5">
      <c r="V1191" s="126"/>
    </row>
    <row r="1192" s="119" customFormat="1" ht="10.5">
      <c r="V1192" s="126"/>
    </row>
    <row r="1193" s="119" customFormat="1" ht="10.5">
      <c r="V1193" s="126"/>
    </row>
    <row r="1194" s="119" customFormat="1" ht="10.5">
      <c r="V1194" s="126"/>
    </row>
    <row r="1195" s="119" customFormat="1" ht="10.5">
      <c r="V1195" s="126"/>
    </row>
    <row r="1196" s="119" customFormat="1" ht="10.5">
      <c r="V1196" s="126"/>
    </row>
    <row r="1197" s="119" customFormat="1" ht="10.5">
      <c r="V1197" s="126"/>
    </row>
    <row r="1198" s="119" customFormat="1" ht="10.5">
      <c r="V1198" s="126"/>
    </row>
    <row r="1199" s="119" customFormat="1" ht="10.5">
      <c r="V1199" s="126"/>
    </row>
    <row r="1200" s="119" customFormat="1" ht="10.5">
      <c r="V1200" s="126"/>
    </row>
    <row r="1201" s="119" customFormat="1" ht="10.5">
      <c r="V1201" s="126"/>
    </row>
    <row r="1202" s="119" customFormat="1" ht="10.5">
      <c r="V1202" s="126"/>
    </row>
    <row r="1203" s="119" customFormat="1" ht="10.5">
      <c r="V1203" s="126"/>
    </row>
    <row r="1204" s="119" customFormat="1" ht="10.5">
      <c r="V1204" s="126"/>
    </row>
    <row r="1205" s="119" customFormat="1" ht="10.5">
      <c r="V1205" s="126"/>
    </row>
    <row r="1206" s="119" customFormat="1" ht="10.5">
      <c r="V1206" s="126"/>
    </row>
    <row r="1207" s="119" customFormat="1" ht="10.5">
      <c r="V1207" s="126"/>
    </row>
    <row r="1208" s="119" customFormat="1" ht="10.5">
      <c r="V1208" s="126"/>
    </row>
    <row r="1209" s="119" customFormat="1" ht="10.5">
      <c r="V1209" s="126"/>
    </row>
    <row r="1210" s="119" customFormat="1" ht="10.5">
      <c r="V1210" s="126"/>
    </row>
    <row r="1211" s="119" customFormat="1" ht="10.5">
      <c r="V1211" s="126"/>
    </row>
    <row r="1212" s="119" customFormat="1" ht="10.5">
      <c r="V1212" s="126"/>
    </row>
    <row r="1213" s="119" customFormat="1" ht="10.5">
      <c r="V1213" s="126"/>
    </row>
    <row r="1214" s="119" customFormat="1" ht="10.5">
      <c r="V1214" s="126"/>
    </row>
    <row r="1215" s="119" customFormat="1" ht="10.5">
      <c r="V1215" s="126"/>
    </row>
    <row r="1216" s="119" customFormat="1" ht="10.5">
      <c r="V1216" s="126"/>
    </row>
    <row r="1217" s="119" customFormat="1" ht="10.5">
      <c r="V1217" s="126"/>
    </row>
    <row r="1218" s="119" customFormat="1" ht="10.5">
      <c r="V1218" s="126"/>
    </row>
    <row r="1219" s="119" customFormat="1" ht="10.5">
      <c r="V1219" s="126"/>
    </row>
    <row r="1220" s="119" customFormat="1" ht="10.5">
      <c r="V1220" s="126"/>
    </row>
    <row r="1221" s="119" customFormat="1" ht="10.5">
      <c r="V1221" s="126"/>
    </row>
    <row r="1222" s="119" customFormat="1" ht="10.5">
      <c r="V1222" s="126"/>
    </row>
    <row r="1223" s="119" customFormat="1" ht="10.5">
      <c r="V1223" s="126"/>
    </row>
    <row r="1224" s="119" customFormat="1" ht="10.5">
      <c r="V1224" s="126"/>
    </row>
    <row r="1225" s="119" customFormat="1" ht="10.5">
      <c r="V1225" s="126"/>
    </row>
    <row r="1226" s="119" customFormat="1" ht="10.5">
      <c r="V1226" s="126"/>
    </row>
    <row r="1227" s="119" customFormat="1" ht="10.5">
      <c r="V1227" s="126"/>
    </row>
    <row r="1228" s="119" customFormat="1" ht="10.5">
      <c r="V1228" s="126"/>
    </row>
    <row r="1229" s="119" customFormat="1" ht="10.5">
      <c r="V1229" s="126"/>
    </row>
    <row r="1230" s="119" customFormat="1" ht="10.5">
      <c r="V1230" s="126"/>
    </row>
    <row r="1231" s="119" customFormat="1" ht="10.5">
      <c r="V1231" s="126"/>
    </row>
    <row r="1232" s="119" customFormat="1" ht="10.5">
      <c r="V1232" s="126"/>
    </row>
    <row r="1233" s="119" customFormat="1" ht="10.5">
      <c r="V1233" s="126"/>
    </row>
    <row r="1234" s="119" customFormat="1" ht="10.5">
      <c r="V1234" s="126"/>
    </row>
    <row r="1235" s="119" customFormat="1" ht="10.5">
      <c r="V1235" s="126"/>
    </row>
    <row r="1236" s="119" customFormat="1" ht="10.5">
      <c r="V1236" s="126"/>
    </row>
    <row r="1237" s="119" customFormat="1" ht="10.5">
      <c r="V1237" s="126"/>
    </row>
    <row r="1238" s="119" customFormat="1" ht="10.5">
      <c r="V1238" s="126"/>
    </row>
    <row r="1239" s="119" customFormat="1" ht="10.5">
      <c r="V1239" s="126"/>
    </row>
    <row r="1240" s="119" customFormat="1" ht="10.5">
      <c r="V1240" s="126"/>
    </row>
    <row r="1241" s="119" customFormat="1" ht="10.5">
      <c r="V1241" s="126"/>
    </row>
    <row r="1242" s="119" customFormat="1" ht="10.5">
      <c r="V1242" s="126"/>
    </row>
    <row r="1243" s="119" customFormat="1" ht="10.5">
      <c r="V1243" s="126"/>
    </row>
    <row r="1244" s="119" customFormat="1" ht="10.5">
      <c r="V1244" s="126"/>
    </row>
    <row r="1245" s="119" customFormat="1" ht="10.5">
      <c r="V1245" s="126"/>
    </row>
    <row r="1246" s="119" customFormat="1" ht="10.5">
      <c r="V1246" s="126"/>
    </row>
    <row r="1247" s="119" customFormat="1" ht="10.5">
      <c r="V1247" s="126"/>
    </row>
    <row r="1248" s="119" customFormat="1" ht="10.5">
      <c r="V1248" s="126"/>
    </row>
    <row r="1249" s="119" customFormat="1" ht="10.5">
      <c r="V1249" s="126"/>
    </row>
    <row r="1250" s="119" customFormat="1" ht="10.5">
      <c r="V1250" s="126"/>
    </row>
    <row r="1251" s="119" customFormat="1" ht="10.5">
      <c r="V1251" s="126"/>
    </row>
    <row r="1252" s="119" customFormat="1" ht="10.5">
      <c r="V1252" s="126"/>
    </row>
    <row r="1253" s="119" customFormat="1" ht="10.5">
      <c r="V1253" s="126"/>
    </row>
    <row r="1254" s="119" customFormat="1" ht="10.5">
      <c r="V1254" s="126"/>
    </row>
    <row r="1255" s="119" customFormat="1" ht="10.5">
      <c r="V1255" s="126"/>
    </row>
    <row r="1256" s="119" customFormat="1" ht="10.5">
      <c r="V1256" s="126"/>
    </row>
    <row r="1257" s="119" customFormat="1" ht="10.5">
      <c r="V1257" s="126"/>
    </row>
    <row r="1258" s="119" customFormat="1" ht="10.5">
      <c r="V1258" s="126"/>
    </row>
    <row r="1259" s="119" customFormat="1" ht="10.5">
      <c r="V1259" s="126"/>
    </row>
    <row r="1260" s="119" customFormat="1" ht="10.5">
      <c r="V1260" s="126"/>
    </row>
    <row r="1261" s="119" customFormat="1" ht="10.5">
      <c r="V1261" s="126"/>
    </row>
    <row r="1262" s="119" customFormat="1" ht="10.5">
      <c r="V1262" s="126"/>
    </row>
    <row r="1263" s="119" customFormat="1" ht="10.5">
      <c r="V1263" s="126"/>
    </row>
    <row r="1264" s="119" customFormat="1" ht="10.5">
      <c r="V1264" s="126"/>
    </row>
    <row r="1265" s="119" customFormat="1" ht="10.5">
      <c r="V1265" s="126"/>
    </row>
    <row r="1266" s="119" customFormat="1" ht="10.5">
      <c r="V1266" s="126"/>
    </row>
    <row r="1267" s="119" customFormat="1" ht="10.5">
      <c r="V1267" s="126"/>
    </row>
    <row r="1268" s="119" customFormat="1" ht="10.5">
      <c r="V1268" s="126"/>
    </row>
    <row r="1269" s="119" customFormat="1" ht="10.5">
      <c r="V1269" s="126"/>
    </row>
    <row r="1270" s="119" customFormat="1" ht="10.5">
      <c r="V1270" s="126"/>
    </row>
    <row r="1271" s="119" customFormat="1" ht="10.5">
      <c r="V1271" s="126"/>
    </row>
    <row r="1272" s="119" customFormat="1" ht="10.5">
      <c r="V1272" s="126"/>
    </row>
    <row r="1273" s="119" customFormat="1" ht="10.5">
      <c r="V1273" s="126"/>
    </row>
    <row r="1274" s="119" customFormat="1" ht="10.5">
      <c r="V1274" s="126"/>
    </row>
    <row r="1275" s="119" customFormat="1" ht="10.5">
      <c r="V1275" s="126"/>
    </row>
    <row r="1276" s="119" customFormat="1" ht="10.5">
      <c r="V1276" s="126"/>
    </row>
    <row r="1277" s="119" customFormat="1" ht="10.5">
      <c r="V1277" s="126"/>
    </row>
    <row r="1278" s="119" customFormat="1" ht="10.5">
      <c r="V1278" s="126"/>
    </row>
    <row r="1279" s="119" customFormat="1" ht="10.5">
      <c r="V1279" s="126"/>
    </row>
    <row r="1280" s="119" customFormat="1" ht="10.5">
      <c r="V1280" s="126"/>
    </row>
    <row r="1281" s="119" customFormat="1" ht="10.5">
      <c r="V1281" s="126"/>
    </row>
    <row r="1282" s="119" customFormat="1" ht="10.5">
      <c r="V1282" s="126"/>
    </row>
    <row r="1283" s="119" customFormat="1" ht="10.5">
      <c r="V1283" s="126"/>
    </row>
    <row r="1284" s="119" customFormat="1" ht="10.5">
      <c r="V1284" s="126"/>
    </row>
    <row r="1285" s="119" customFormat="1" ht="10.5">
      <c r="V1285" s="126"/>
    </row>
    <row r="1286" s="119" customFormat="1" ht="10.5">
      <c r="V1286" s="126"/>
    </row>
    <row r="1287" s="119" customFormat="1" ht="10.5">
      <c r="V1287" s="126"/>
    </row>
    <row r="1288" s="119" customFormat="1" ht="10.5">
      <c r="V1288" s="126"/>
    </row>
    <row r="1289" s="119" customFormat="1" ht="10.5">
      <c r="V1289" s="126"/>
    </row>
    <row r="1290" s="119" customFormat="1" ht="10.5">
      <c r="V1290" s="126"/>
    </row>
    <row r="1291" s="119" customFormat="1" ht="10.5">
      <c r="V1291" s="126"/>
    </row>
    <row r="1292" s="119" customFormat="1" ht="10.5">
      <c r="V1292" s="126"/>
    </row>
    <row r="1293" s="119" customFormat="1" ht="10.5">
      <c r="V1293" s="126"/>
    </row>
    <row r="1294" s="119" customFormat="1" ht="10.5">
      <c r="V1294" s="126"/>
    </row>
    <row r="1295" s="119" customFormat="1" ht="10.5">
      <c r="V1295" s="126"/>
    </row>
    <row r="1296" s="119" customFormat="1" ht="10.5">
      <c r="V1296" s="126"/>
    </row>
    <row r="1297" s="119" customFormat="1" ht="10.5">
      <c r="V1297" s="126"/>
    </row>
    <row r="1298" s="119" customFormat="1" ht="10.5">
      <c r="V1298" s="126"/>
    </row>
    <row r="1299" s="119" customFormat="1" ht="10.5">
      <c r="V1299" s="126"/>
    </row>
    <row r="1300" s="119" customFormat="1" ht="10.5">
      <c r="V1300" s="126"/>
    </row>
    <row r="1301" s="119" customFormat="1" ht="10.5">
      <c r="V1301" s="126"/>
    </row>
    <row r="1302" s="119" customFormat="1" ht="10.5">
      <c r="V1302" s="126"/>
    </row>
    <row r="1303" s="119" customFormat="1" ht="10.5">
      <c r="V1303" s="126"/>
    </row>
    <row r="1304" s="119" customFormat="1" ht="10.5">
      <c r="V1304" s="126"/>
    </row>
    <row r="1305" s="119" customFormat="1" ht="10.5">
      <c r="V1305" s="126"/>
    </row>
    <row r="1306" s="119" customFormat="1" ht="10.5">
      <c r="V1306" s="126"/>
    </row>
    <row r="1307" s="119" customFormat="1" ht="10.5">
      <c r="V1307" s="126"/>
    </row>
    <row r="1308" s="119" customFormat="1" ht="10.5">
      <c r="V1308" s="126"/>
    </row>
    <row r="1309" s="119" customFormat="1" ht="10.5">
      <c r="V1309" s="126"/>
    </row>
    <row r="1310" s="119" customFormat="1" ht="10.5">
      <c r="V1310" s="126"/>
    </row>
    <row r="1311" s="119" customFormat="1" ht="10.5">
      <c r="V1311" s="126"/>
    </row>
    <row r="1312" s="119" customFormat="1" ht="10.5">
      <c r="V1312" s="126"/>
    </row>
    <row r="1313" s="119" customFormat="1" ht="10.5">
      <c r="V1313" s="126"/>
    </row>
    <row r="1314" s="119" customFormat="1" ht="10.5">
      <c r="V1314" s="126"/>
    </row>
    <row r="1315" s="119" customFormat="1" ht="10.5">
      <c r="V1315" s="126"/>
    </row>
    <row r="1316" s="119" customFormat="1" ht="10.5">
      <c r="V1316" s="126"/>
    </row>
    <row r="1317" s="119" customFormat="1" ht="10.5">
      <c r="V1317" s="126"/>
    </row>
    <row r="1318" s="119" customFormat="1" ht="10.5">
      <c r="V1318" s="126"/>
    </row>
    <row r="1319" s="119" customFormat="1" ht="10.5">
      <c r="V1319" s="126"/>
    </row>
    <row r="1320" s="119" customFormat="1" ht="10.5">
      <c r="V1320" s="126"/>
    </row>
    <row r="1321" s="119" customFormat="1" ht="10.5">
      <c r="V1321" s="126"/>
    </row>
    <row r="1322" s="119" customFormat="1" ht="10.5">
      <c r="V1322" s="126"/>
    </row>
    <row r="1323" s="119" customFormat="1" ht="10.5">
      <c r="V1323" s="126"/>
    </row>
    <row r="1324" s="119" customFormat="1" ht="10.5">
      <c r="V1324" s="126"/>
    </row>
    <row r="1325" s="119" customFormat="1" ht="10.5">
      <c r="V1325" s="126"/>
    </row>
    <row r="1326" s="119" customFormat="1" ht="10.5">
      <c r="V1326" s="126"/>
    </row>
    <row r="1327" s="119" customFormat="1" ht="10.5">
      <c r="V1327" s="126"/>
    </row>
    <row r="1328" s="119" customFormat="1" ht="10.5">
      <c r="V1328" s="126"/>
    </row>
    <row r="1329" s="119" customFormat="1" ht="10.5">
      <c r="V1329" s="126"/>
    </row>
    <row r="1330" s="119" customFormat="1" ht="10.5">
      <c r="V1330" s="126"/>
    </row>
    <row r="1331" s="119" customFormat="1" ht="10.5">
      <c r="V1331" s="126"/>
    </row>
    <row r="1332" s="119" customFormat="1" ht="10.5">
      <c r="V1332" s="126"/>
    </row>
    <row r="1333" s="119" customFormat="1" ht="10.5">
      <c r="V1333" s="126"/>
    </row>
    <row r="1334" s="119" customFormat="1" ht="10.5">
      <c r="V1334" s="126"/>
    </row>
    <row r="1335" s="119" customFormat="1" ht="10.5">
      <c r="V1335" s="126"/>
    </row>
    <row r="1336" s="119" customFormat="1" ht="10.5">
      <c r="V1336" s="126"/>
    </row>
    <row r="1337" s="119" customFormat="1" ht="10.5">
      <c r="V1337" s="126"/>
    </row>
    <row r="1338" s="119" customFormat="1" ht="10.5">
      <c r="V1338" s="126"/>
    </row>
    <row r="1339" s="119" customFormat="1" ht="10.5">
      <c r="V1339" s="126"/>
    </row>
    <row r="1340" s="119" customFormat="1" ht="10.5">
      <c r="V1340" s="126"/>
    </row>
    <row r="1341" s="119" customFormat="1" ht="10.5">
      <c r="V1341" s="126"/>
    </row>
    <row r="1342" s="119" customFormat="1" ht="10.5">
      <c r="V1342" s="126"/>
    </row>
    <row r="1343" s="119" customFormat="1" ht="10.5">
      <c r="V1343" s="126"/>
    </row>
    <row r="1344" s="119" customFormat="1" ht="10.5">
      <c r="V1344" s="126"/>
    </row>
    <row r="1345" s="119" customFormat="1" ht="10.5">
      <c r="V1345" s="126"/>
    </row>
    <row r="1346" s="119" customFormat="1" ht="10.5">
      <c r="V1346" s="126"/>
    </row>
    <row r="1347" s="119" customFormat="1" ht="10.5">
      <c r="V1347" s="126"/>
    </row>
    <row r="1348" s="119" customFormat="1" ht="10.5">
      <c r="V1348" s="126"/>
    </row>
    <row r="1349" s="119" customFormat="1" ht="10.5">
      <c r="V1349" s="126"/>
    </row>
    <row r="1350" s="119" customFormat="1" ht="10.5">
      <c r="V1350" s="126"/>
    </row>
    <row r="1351" s="119" customFormat="1" ht="10.5">
      <c r="V1351" s="126"/>
    </row>
    <row r="1352" s="119" customFormat="1" ht="10.5">
      <c r="V1352" s="126"/>
    </row>
    <row r="1353" s="119" customFormat="1" ht="10.5">
      <c r="V1353" s="126"/>
    </row>
    <row r="1354" s="119" customFormat="1" ht="10.5">
      <c r="V1354" s="126"/>
    </row>
    <row r="1355" s="119" customFormat="1" ht="10.5">
      <c r="V1355" s="126"/>
    </row>
    <row r="1356" s="119" customFormat="1" ht="10.5">
      <c r="V1356" s="126"/>
    </row>
    <row r="1357" s="119" customFormat="1" ht="10.5">
      <c r="V1357" s="126"/>
    </row>
    <row r="1358" s="119" customFormat="1" ht="10.5">
      <c r="V1358" s="126"/>
    </row>
    <row r="1359" s="119" customFormat="1" ht="10.5">
      <c r="V1359" s="126"/>
    </row>
    <row r="1360" s="119" customFormat="1" ht="10.5">
      <c r="V1360" s="126"/>
    </row>
    <row r="1361" s="119" customFormat="1" ht="10.5">
      <c r="V1361" s="126"/>
    </row>
    <row r="1362" s="119" customFormat="1" ht="10.5">
      <c r="V1362" s="126"/>
    </row>
    <row r="1363" s="119" customFormat="1" ht="10.5">
      <c r="V1363" s="126"/>
    </row>
    <row r="1364" s="119" customFormat="1" ht="10.5">
      <c r="V1364" s="126"/>
    </row>
    <row r="1365" s="119" customFormat="1" ht="10.5">
      <c r="V1365" s="126"/>
    </row>
    <row r="1366" s="119" customFormat="1" ht="10.5">
      <c r="V1366" s="126"/>
    </row>
    <row r="1367" s="119" customFormat="1" ht="10.5">
      <c r="V1367" s="126"/>
    </row>
    <row r="1368" s="119" customFormat="1" ht="10.5">
      <c r="V1368" s="126"/>
    </row>
    <row r="1369" s="119" customFormat="1" ht="10.5">
      <c r="V1369" s="126"/>
    </row>
    <row r="1370" s="119" customFormat="1" ht="10.5">
      <c r="V1370" s="126"/>
    </row>
    <row r="1371" s="119" customFormat="1" ht="10.5">
      <c r="V1371" s="126"/>
    </row>
    <row r="1372" s="119" customFormat="1" ht="10.5">
      <c r="V1372" s="126"/>
    </row>
    <row r="1373" s="119" customFormat="1" ht="10.5">
      <c r="V1373" s="126"/>
    </row>
    <row r="1374" s="119" customFormat="1" ht="10.5">
      <c r="V1374" s="126"/>
    </row>
    <row r="1375" s="119" customFormat="1" ht="10.5">
      <c r="V1375" s="126"/>
    </row>
    <row r="1376" s="119" customFormat="1" ht="10.5">
      <c r="V1376" s="126"/>
    </row>
    <row r="1377" s="119" customFormat="1" ht="10.5">
      <c r="V1377" s="126"/>
    </row>
    <row r="1378" s="119" customFormat="1" ht="10.5">
      <c r="V1378" s="126"/>
    </row>
    <row r="1379" s="119" customFormat="1" ht="10.5">
      <c r="V1379" s="126"/>
    </row>
    <row r="1380" s="119" customFormat="1" ht="10.5">
      <c r="V1380" s="126"/>
    </row>
    <row r="1381" s="119" customFormat="1" ht="10.5">
      <c r="V1381" s="126"/>
    </row>
    <row r="1382" s="119" customFormat="1" ht="10.5">
      <c r="V1382" s="126"/>
    </row>
    <row r="1383" s="119" customFormat="1" ht="10.5">
      <c r="V1383" s="126"/>
    </row>
    <row r="1384" s="119" customFormat="1" ht="10.5">
      <c r="V1384" s="126"/>
    </row>
    <row r="1385" s="119" customFormat="1" ht="10.5">
      <c r="V1385" s="126"/>
    </row>
    <row r="1386" s="119" customFormat="1" ht="10.5">
      <c r="V1386" s="126"/>
    </row>
    <row r="1387" s="119" customFormat="1" ht="10.5">
      <c r="V1387" s="126"/>
    </row>
    <row r="1388" s="119" customFormat="1" ht="10.5">
      <c r="V1388" s="126"/>
    </row>
    <row r="1389" s="119" customFormat="1" ht="10.5">
      <c r="V1389" s="126"/>
    </row>
    <row r="1390" s="119" customFormat="1" ht="10.5">
      <c r="V1390" s="126"/>
    </row>
    <row r="1391" s="119" customFormat="1" ht="10.5">
      <c r="V1391" s="126"/>
    </row>
    <row r="1392" s="119" customFormat="1" ht="10.5">
      <c r="V1392" s="126"/>
    </row>
    <row r="1393" s="119" customFormat="1" ht="10.5">
      <c r="V1393" s="126"/>
    </row>
    <row r="1394" s="119" customFormat="1" ht="10.5">
      <c r="V1394" s="126"/>
    </row>
    <row r="1395" s="119" customFormat="1" ht="10.5">
      <c r="V1395" s="126"/>
    </row>
    <row r="1396" s="119" customFormat="1" ht="10.5">
      <c r="V1396" s="126"/>
    </row>
    <row r="1397" s="119" customFormat="1" ht="10.5">
      <c r="V1397" s="126"/>
    </row>
    <row r="1398" s="119" customFormat="1" ht="10.5">
      <c r="V1398" s="126"/>
    </row>
    <row r="1399" s="119" customFormat="1" ht="10.5">
      <c r="V1399" s="126"/>
    </row>
    <row r="1400" s="119" customFormat="1" ht="10.5">
      <c r="V1400" s="126"/>
    </row>
    <row r="1401" s="119" customFormat="1" ht="10.5">
      <c r="V1401" s="126"/>
    </row>
    <row r="1402" s="119" customFormat="1" ht="10.5">
      <c r="V1402" s="126"/>
    </row>
    <row r="1403" s="119" customFormat="1" ht="10.5">
      <c r="V1403" s="126"/>
    </row>
    <row r="1404" s="119" customFormat="1" ht="10.5">
      <c r="V1404" s="126"/>
    </row>
    <row r="1405" s="119" customFormat="1" ht="10.5">
      <c r="V1405" s="126"/>
    </row>
    <row r="1406" s="119" customFormat="1" ht="10.5">
      <c r="V1406" s="126"/>
    </row>
    <row r="1407" s="119" customFormat="1" ht="10.5">
      <c r="V1407" s="126"/>
    </row>
    <row r="1408" s="119" customFormat="1" ht="10.5">
      <c r="V1408" s="126"/>
    </row>
    <row r="1409" s="119" customFormat="1" ht="10.5">
      <c r="V1409" s="126"/>
    </row>
    <row r="1410" s="119" customFormat="1" ht="10.5">
      <c r="V1410" s="126"/>
    </row>
    <row r="1411" s="119" customFormat="1" ht="10.5">
      <c r="V1411" s="126"/>
    </row>
    <row r="1412" s="119" customFormat="1" ht="10.5">
      <c r="V1412" s="126"/>
    </row>
    <row r="1413" s="119" customFormat="1" ht="10.5">
      <c r="V1413" s="126"/>
    </row>
    <row r="1414" s="119" customFormat="1" ht="10.5">
      <c r="V1414" s="126"/>
    </row>
    <row r="1415" s="119" customFormat="1" ht="10.5">
      <c r="V1415" s="126"/>
    </row>
    <row r="1416" s="119" customFormat="1" ht="10.5">
      <c r="V1416" s="126"/>
    </row>
    <row r="1417" s="119" customFormat="1" ht="10.5">
      <c r="V1417" s="126"/>
    </row>
    <row r="1418" s="119" customFormat="1" ht="10.5">
      <c r="V1418" s="126"/>
    </row>
    <row r="1419" s="119" customFormat="1" ht="10.5">
      <c r="V1419" s="126"/>
    </row>
    <row r="1420" s="119" customFormat="1" ht="10.5">
      <c r="V1420" s="126"/>
    </row>
    <row r="1421" s="119" customFormat="1" ht="10.5">
      <c r="V1421" s="126"/>
    </row>
    <row r="1422" s="119" customFormat="1" ht="10.5">
      <c r="V1422" s="126"/>
    </row>
    <row r="1423" s="119" customFormat="1" ht="10.5">
      <c r="V1423" s="126"/>
    </row>
    <row r="1424" s="119" customFormat="1" ht="10.5">
      <c r="V1424" s="126"/>
    </row>
    <row r="1425" s="119" customFormat="1" ht="10.5">
      <c r="V1425" s="126"/>
    </row>
    <row r="1426" s="119" customFormat="1" ht="10.5">
      <c r="V1426" s="126"/>
    </row>
    <row r="1427" s="119" customFormat="1" ht="10.5">
      <c r="V1427" s="126"/>
    </row>
    <row r="1428" s="119" customFormat="1" ht="10.5">
      <c r="V1428" s="126"/>
    </row>
    <row r="1429" s="119" customFormat="1" ht="10.5">
      <c r="V1429" s="126"/>
    </row>
    <row r="1430" s="119" customFormat="1" ht="10.5">
      <c r="V1430" s="126"/>
    </row>
    <row r="1431" s="119" customFormat="1" ht="10.5">
      <c r="V1431" s="126"/>
    </row>
    <row r="1432" s="119" customFormat="1" ht="10.5">
      <c r="V1432" s="126"/>
    </row>
    <row r="1433" s="119" customFormat="1" ht="10.5">
      <c r="V1433" s="126"/>
    </row>
    <row r="1434" s="119" customFormat="1" ht="10.5">
      <c r="V1434" s="126"/>
    </row>
    <row r="1435" s="119" customFormat="1" ht="10.5">
      <c r="V1435" s="126"/>
    </row>
    <row r="1436" s="119" customFormat="1" ht="10.5">
      <c r="V1436" s="126"/>
    </row>
    <row r="1437" s="119" customFormat="1" ht="10.5">
      <c r="V1437" s="126"/>
    </row>
    <row r="1438" s="119" customFormat="1" ht="10.5">
      <c r="V1438" s="126"/>
    </row>
    <row r="1439" s="119" customFormat="1" ht="10.5">
      <c r="V1439" s="126"/>
    </row>
    <row r="1440" s="119" customFormat="1" ht="10.5">
      <c r="V1440" s="126"/>
    </row>
    <row r="1441" s="119" customFormat="1" ht="10.5">
      <c r="V1441" s="126"/>
    </row>
    <row r="1442" s="119" customFormat="1" ht="10.5">
      <c r="V1442" s="126"/>
    </row>
    <row r="1443" s="119" customFormat="1" ht="10.5">
      <c r="V1443" s="126"/>
    </row>
    <row r="1444" s="119" customFormat="1" ht="10.5">
      <c r="V1444" s="126"/>
    </row>
    <row r="1445" s="119" customFormat="1" ht="10.5">
      <c r="V1445" s="126"/>
    </row>
    <row r="1446" s="119" customFormat="1" ht="10.5">
      <c r="V1446" s="126"/>
    </row>
    <row r="1447" s="119" customFormat="1" ht="10.5">
      <c r="V1447" s="126"/>
    </row>
    <row r="1448" s="119" customFormat="1" ht="10.5">
      <c r="V1448" s="126"/>
    </row>
    <row r="1449" s="119" customFormat="1" ht="10.5">
      <c r="V1449" s="126"/>
    </row>
    <row r="1450" s="119" customFormat="1" ht="10.5">
      <c r="V1450" s="126"/>
    </row>
    <row r="1451" s="119" customFormat="1" ht="10.5">
      <c r="V1451" s="126"/>
    </row>
    <row r="1452" s="119" customFormat="1" ht="10.5">
      <c r="V1452" s="126"/>
    </row>
    <row r="1453" s="119" customFormat="1" ht="10.5">
      <c r="V1453" s="126"/>
    </row>
    <row r="1454" s="119" customFormat="1" ht="10.5">
      <c r="V1454" s="126"/>
    </row>
    <row r="1455" s="119" customFormat="1" ht="10.5">
      <c r="V1455" s="126"/>
    </row>
    <row r="1456" s="119" customFormat="1" ht="10.5">
      <c r="V1456" s="126"/>
    </row>
    <row r="1457" s="119" customFormat="1" ht="10.5">
      <c r="V1457" s="126"/>
    </row>
    <row r="1458" s="119" customFormat="1" ht="10.5">
      <c r="V1458" s="126"/>
    </row>
    <row r="1459" s="119" customFormat="1" ht="10.5">
      <c r="V1459" s="126"/>
    </row>
    <row r="1460" s="119" customFormat="1" ht="10.5">
      <c r="V1460" s="126"/>
    </row>
    <row r="1461" s="119" customFormat="1" ht="10.5">
      <c r="V1461" s="126"/>
    </row>
    <row r="1462" s="119" customFormat="1" ht="10.5">
      <c r="V1462" s="126"/>
    </row>
    <row r="1463" s="119" customFormat="1" ht="10.5">
      <c r="V1463" s="126"/>
    </row>
    <row r="1464" s="119" customFormat="1" ht="10.5">
      <c r="V1464" s="126"/>
    </row>
    <row r="1465" s="119" customFormat="1" ht="10.5">
      <c r="V1465" s="126"/>
    </row>
    <row r="1466" s="119" customFormat="1" ht="10.5">
      <c r="V1466" s="126"/>
    </row>
    <row r="1467" s="119" customFormat="1" ht="10.5">
      <c r="V1467" s="126"/>
    </row>
    <row r="1468" s="119" customFormat="1" ht="10.5">
      <c r="V1468" s="126"/>
    </row>
    <row r="1469" s="119" customFormat="1" ht="10.5">
      <c r="V1469" s="126"/>
    </row>
    <row r="1470" s="119" customFormat="1" ht="10.5">
      <c r="V1470" s="126"/>
    </row>
    <row r="1471" s="119" customFormat="1" ht="10.5">
      <c r="V1471" s="126"/>
    </row>
    <row r="1472" s="119" customFormat="1" ht="10.5">
      <c r="V1472" s="126"/>
    </row>
    <row r="1473" s="119" customFormat="1" ht="10.5">
      <c r="V1473" s="126"/>
    </row>
    <row r="1474" s="119" customFormat="1" ht="10.5">
      <c r="V1474" s="126"/>
    </row>
    <row r="1475" s="119" customFormat="1" ht="10.5">
      <c r="V1475" s="126"/>
    </row>
    <row r="1476" s="119" customFormat="1" ht="10.5">
      <c r="V1476" s="126"/>
    </row>
    <row r="1477" s="119" customFormat="1" ht="10.5">
      <c r="V1477" s="126"/>
    </row>
    <row r="1478" s="119" customFormat="1" ht="10.5">
      <c r="V1478" s="126"/>
    </row>
    <row r="1479" s="119" customFormat="1" ht="10.5">
      <c r="V1479" s="126"/>
    </row>
    <row r="1480" s="119" customFormat="1" ht="10.5">
      <c r="V1480" s="126"/>
    </row>
    <row r="1481" s="119" customFormat="1" ht="10.5">
      <c r="V1481" s="126"/>
    </row>
    <row r="1482" s="119" customFormat="1" ht="10.5">
      <c r="V1482" s="126"/>
    </row>
    <row r="1483" s="119" customFormat="1" ht="10.5">
      <c r="V1483" s="126"/>
    </row>
    <row r="1484" s="119" customFormat="1" ht="10.5">
      <c r="V1484" s="126"/>
    </row>
    <row r="1485" s="119" customFormat="1" ht="10.5">
      <c r="V1485" s="126"/>
    </row>
    <row r="1486" s="119" customFormat="1" ht="10.5">
      <c r="V1486" s="126"/>
    </row>
    <row r="1487" s="119" customFormat="1" ht="10.5">
      <c r="V1487" s="126"/>
    </row>
    <row r="1488" s="119" customFormat="1" ht="10.5">
      <c r="V1488" s="126"/>
    </row>
    <row r="1489" s="119" customFormat="1" ht="10.5">
      <c r="V1489" s="126"/>
    </row>
    <row r="1490" s="119" customFormat="1" ht="10.5">
      <c r="V1490" s="126"/>
    </row>
    <row r="1491" s="119" customFormat="1" ht="10.5">
      <c r="V1491" s="126"/>
    </row>
    <row r="1492" s="119" customFormat="1" ht="10.5">
      <c r="V1492" s="126"/>
    </row>
    <row r="1493" s="119" customFormat="1" ht="10.5">
      <c r="V1493" s="126"/>
    </row>
    <row r="1494" s="119" customFormat="1" ht="10.5">
      <c r="V1494" s="126"/>
    </row>
    <row r="1495" s="119" customFormat="1" ht="10.5">
      <c r="V1495" s="126"/>
    </row>
    <row r="1496" s="119" customFormat="1" ht="10.5">
      <c r="V1496" s="126"/>
    </row>
    <row r="1497" s="119" customFormat="1" ht="10.5">
      <c r="V1497" s="126"/>
    </row>
    <row r="1498" s="119" customFormat="1" ht="10.5">
      <c r="V1498" s="126"/>
    </row>
    <row r="1499" s="119" customFormat="1" ht="10.5">
      <c r="V1499" s="126"/>
    </row>
    <row r="1500" s="119" customFormat="1" ht="10.5">
      <c r="V1500" s="126"/>
    </row>
    <row r="1501" s="119" customFormat="1" ht="10.5">
      <c r="V1501" s="126"/>
    </row>
    <row r="1502" s="119" customFormat="1" ht="10.5">
      <c r="V1502" s="126"/>
    </row>
    <row r="1503" s="119" customFormat="1" ht="10.5">
      <c r="V1503" s="126"/>
    </row>
    <row r="1504" s="119" customFormat="1" ht="10.5">
      <c r="V1504" s="126"/>
    </row>
    <row r="1505" s="119" customFormat="1" ht="10.5">
      <c r="V1505" s="126"/>
    </row>
    <row r="1506" s="119" customFormat="1" ht="10.5">
      <c r="V1506" s="126"/>
    </row>
    <row r="1507" s="119" customFormat="1" ht="10.5">
      <c r="V1507" s="126"/>
    </row>
    <row r="1508" s="119" customFormat="1" ht="10.5">
      <c r="V1508" s="126"/>
    </row>
    <row r="1509" s="119" customFormat="1" ht="10.5">
      <c r="V1509" s="126"/>
    </row>
    <row r="1510" s="119" customFormat="1" ht="10.5">
      <c r="V1510" s="126"/>
    </row>
    <row r="1511" s="119" customFormat="1" ht="10.5">
      <c r="V1511" s="126"/>
    </row>
    <row r="1512" s="119" customFormat="1" ht="10.5">
      <c r="V1512" s="126"/>
    </row>
    <row r="1513" s="119" customFormat="1" ht="10.5">
      <c r="V1513" s="126"/>
    </row>
    <row r="1514" s="119" customFormat="1" ht="10.5">
      <c r="V1514" s="126"/>
    </row>
    <row r="1515" s="119" customFormat="1" ht="10.5">
      <c r="V1515" s="126"/>
    </row>
    <row r="1516" s="119" customFormat="1" ht="10.5">
      <c r="V1516" s="126"/>
    </row>
    <row r="1517" s="119" customFormat="1" ht="10.5">
      <c r="V1517" s="126"/>
    </row>
    <row r="1518" s="119" customFormat="1" ht="10.5">
      <c r="V1518" s="126"/>
    </row>
    <row r="1519" s="119" customFormat="1" ht="10.5">
      <c r="V1519" s="126"/>
    </row>
    <row r="1520" s="119" customFormat="1" ht="10.5">
      <c r="V1520" s="126"/>
    </row>
    <row r="1521" s="119" customFormat="1" ht="10.5">
      <c r="V1521" s="126"/>
    </row>
    <row r="1522" s="119" customFormat="1" ht="10.5">
      <c r="V1522" s="126"/>
    </row>
    <row r="1523" s="119" customFormat="1" ht="10.5">
      <c r="V1523" s="126"/>
    </row>
    <row r="1524" s="119" customFormat="1" ht="10.5">
      <c r="V1524" s="126"/>
    </row>
    <row r="1525" s="119" customFormat="1" ht="10.5">
      <c r="V1525" s="126"/>
    </row>
    <row r="1526" s="119" customFormat="1" ht="10.5">
      <c r="V1526" s="126"/>
    </row>
    <row r="1527" s="119" customFormat="1" ht="10.5">
      <c r="V1527" s="126"/>
    </row>
    <row r="1528" s="119" customFormat="1" ht="10.5">
      <c r="V1528" s="126"/>
    </row>
    <row r="1529" s="119" customFormat="1" ht="10.5">
      <c r="V1529" s="126"/>
    </row>
    <row r="1530" s="119" customFormat="1" ht="10.5">
      <c r="V1530" s="126"/>
    </row>
    <row r="1531" s="119" customFormat="1" ht="10.5">
      <c r="V1531" s="126"/>
    </row>
    <row r="1532" s="119" customFormat="1" ht="10.5">
      <c r="V1532" s="126"/>
    </row>
    <row r="1533" s="119" customFormat="1" ht="10.5">
      <c r="V1533" s="126"/>
    </row>
    <row r="1534" s="119" customFormat="1" ht="10.5">
      <c r="V1534" s="126"/>
    </row>
    <row r="1535" s="119" customFormat="1" ht="10.5">
      <c r="V1535" s="126"/>
    </row>
    <row r="1536" s="119" customFormat="1" ht="10.5">
      <c r="V1536" s="126"/>
    </row>
    <row r="1537" s="119" customFormat="1" ht="10.5">
      <c r="V1537" s="126"/>
    </row>
    <row r="1538" s="119" customFormat="1" ht="10.5">
      <c r="V1538" s="126"/>
    </row>
    <row r="1539" s="119" customFormat="1" ht="10.5">
      <c r="V1539" s="126"/>
    </row>
    <row r="1540" s="119" customFormat="1" ht="10.5">
      <c r="V1540" s="126"/>
    </row>
    <row r="1541" s="119" customFormat="1" ht="10.5">
      <c r="V1541" s="126"/>
    </row>
    <row r="1542" s="119" customFormat="1" ht="10.5">
      <c r="V1542" s="126"/>
    </row>
    <row r="1543" s="119" customFormat="1" ht="10.5">
      <c r="V1543" s="126"/>
    </row>
    <row r="1544" s="119" customFormat="1" ht="10.5">
      <c r="V1544" s="126"/>
    </row>
    <row r="1545" s="119" customFormat="1" ht="10.5">
      <c r="V1545" s="126"/>
    </row>
    <row r="1546" s="119" customFormat="1" ht="10.5">
      <c r="V1546" s="126"/>
    </row>
    <row r="1547" s="119" customFormat="1" ht="10.5">
      <c r="V1547" s="126"/>
    </row>
    <row r="1548" s="119" customFormat="1" ht="10.5">
      <c r="V1548" s="126"/>
    </row>
    <row r="1549" s="119" customFormat="1" ht="10.5">
      <c r="V1549" s="126"/>
    </row>
    <row r="1550" s="119" customFormat="1" ht="10.5">
      <c r="V1550" s="126"/>
    </row>
    <row r="1551" s="119" customFormat="1" ht="10.5">
      <c r="V1551" s="126"/>
    </row>
    <row r="1552" s="119" customFormat="1" ht="10.5">
      <c r="V1552" s="126"/>
    </row>
    <row r="1553" s="119" customFormat="1" ht="10.5">
      <c r="V1553" s="126"/>
    </row>
    <row r="1554" s="119" customFormat="1" ht="10.5">
      <c r="V1554" s="126"/>
    </row>
    <row r="1555" s="119" customFormat="1" ht="10.5">
      <c r="V1555" s="126"/>
    </row>
    <row r="1556" s="119" customFormat="1" ht="10.5">
      <c r="V1556" s="126"/>
    </row>
    <row r="1557" s="119" customFormat="1" ht="10.5">
      <c r="V1557" s="126"/>
    </row>
    <row r="1558" s="119" customFormat="1" ht="10.5">
      <c r="V1558" s="126"/>
    </row>
    <row r="1559" s="119" customFormat="1" ht="10.5">
      <c r="V1559" s="126"/>
    </row>
    <row r="1560" s="119" customFormat="1" ht="10.5">
      <c r="V1560" s="126"/>
    </row>
    <row r="1561" s="119" customFormat="1" ht="10.5">
      <c r="V1561" s="126"/>
    </row>
    <row r="1562" s="119" customFormat="1" ht="10.5">
      <c r="V1562" s="126"/>
    </row>
    <row r="1563" s="119" customFormat="1" ht="10.5">
      <c r="V1563" s="126"/>
    </row>
    <row r="1564" s="119" customFormat="1" ht="10.5">
      <c r="V1564" s="126"/>
    </row>
    <row r="1565" s="119" customFormat="1" ht="10.5">
      <c r="V1565" s="126"/>
    </row>
    <row r="1566" s="119" customFormat="1" ht="10.5">
      <c r="V1566" s="126"/>
    </row>
    <row r="1567" s="119" customFormat="1" ht="10.5">
      <c r="V1567" s="126"/>
    </row>
    <row r="1568" s="119" customFormat="1" ht="10.5">
      <c r="V1568" s="126"/>
    </row>
    <row r="1569" s="119" customFormat="1" ht="10.5">
      <c r="V1569" s="126"/>
    </row>
    <row r="1570" s="119" customFormat="1" ht="10.5">
      <c r="V1570" s="126"/>
    </row>
    <row r="1571" s="119" customFormat="1" ht="10.5">
      <c r="V1571" s="126"/>
    </row>
    <row r="1572" s="119" customFormat="1" ht="10.5">
      <c r="V1572" s="126"/>
    </row>
    <row r="1573" s="119" customFormat="1" ht="10.5">
      <c r="V1573" s="126"/>
    </row>
    <row r="1574" s="119" customFormat="1" ht="10.5">
      <c r="V1574" s="126"/>
    </row>
    <row r="1575" s="119" customFormat="1" ht="10.5">
      <c r="V1575" s="126"/>
    </row>
    <row r="1576" s="119" customFormat="1" ht="10.5">
      <c r="V1576" s="126"/>
    </row>
    <row r="1577" s="119" customFormat="1" ht="10.5">
      <c r="V1577" s="126"/>
    </row>
    <row r="1578" s="119" customFormat="1" ht="10.5">
      <c r="V1578" s="126"/>
    </row>
    <row r="1579" s="119" customFormat="1" ht="10.5">
      <c r="V1579" s="126"/>
    </row>
    <row r="1580" s="119" customFormat="1" ht="10.5">
      <c r="V1580" s="126"/>
    </row>
    <row r="1581" s="119" customFormat="1" ht="10.5">
      <c r="V1581" s="126"/>
    </row>
    <row r="1582" s="119" customFormat="1" ht="10.5">
      <c r="V1582" s="126"/>
    </row>
    <row r="1583" s="119" customFormat="1" ht="10.5">
      <c r="V1583" s="126"/>
    </row>
    <row r="1584" s="119" customFormat="1" ht="10.5">
      <c r="V1584" s="126"/>
    </row>
    <row r="1585" s="119" customFormat="1" ht="10.5">
      <c r="V1585" s="126"/>
    </row>
    <row r="1586" s="119" customFormat="1" ht="10.5">
      <c r="V1586" s="126"/>
    </row>
    <row r="1587" s="119" customFormat="1" ht="10.5">
      <c r="V1587" s="126"/>
    </row>
    <row r="1588" s="119" customFormat="1" ht="10.5">
      <c r="V1588" s="126"/>
    </row>
    <row r="1589" s="119" customFormat="1" ht="10.5">
      <c r="V1589" s="126"/>
    </row>
    <row r="1590" s="119" customFormat="1" ht="10.5">
      <c r="V1590" s="126"/>
    </row>
    <row r="1591" s="119" customFormat="1" ht="10.5">
      <c r="V1591" s="126"/>
    </row>
    <row r="1592" s="119" customFormat="1" ht="10.5">
      <c r="V1592" s="126"/>
    </row>
    <row r="1593" s="119" customFormat="1" ht="10.5">
      <c r="V1593" s="126"/>
    </row>
    <row r="1594" s="119" customFormat="1" ht="10.5">
      <c r="V1594" s="126"/>
    </row>
    <row r="1595" s="119" customFormat="1" ht="10.5">
      <c r="V1595" s="126"/>
    </row>
    <row r="1596" s="119" customFormat="1" ht="10.5">
      <c r="V1596" s="126"/>
    </row>
    <row r="1597" s="119" customFormat="1" ht="10.5">
      <c r="V1597" s="126"/>
    </row>
    <row r="1598" s="119" customFormat="1" ht="10.5">
      <c r="V1598" s="126"/>
    </row>
    <row r="1599" s="119" customFormat="1" ht="10.5">
      <c r="V1599" s="126"/>
    </row>
    <row r="1600" s="119" customFormat="1" ht="10.5">
      <c r="V1600" s="126"/>
    </row>
    <row r="1601" s="119" customFormat="1" ht="10.5">
      <c r="V1601" s="126"/>
    </row>
    <row r="1602" s="119" customFormat="1" ht="10.5">
      <c r="V1602" s="126"/>
    </row>
    <row r="1603" s="119" customFormat="1" ht="10.5">
      <c r="V1603" s="126"/>
    </row>
    <row r="1604" s="119" customFormat="1" ht="10.5">
      <c r="V1604" s="126"/>
    </row>
    <row r="1605" s="119" customFormat="1" ht="10.5">
      <c r="V1605" s="126"/>
    </row>
    <row r="1606" s="119" customFormat="1" ht="10.5">
      <c r="V1606" s="126"/>
    </row>
    <row r="1607" s="119" customFormat="1" ht="10.5">
      <c r="V1607" s="126"/>
    </row>
    <row r="1608" s="119" customFormat="1" ht="10.5">
      <c r="V1608" s="126"/>
    </row>
    <row r="1609" s="119" customFormat="1" ht="10.5">
      <c r="V1609" s="126"/>
    </row>
    <row r="1610" s="119" customFormat="1" ht="10.5">
      <c r="V1610" s="126"/>
    </row>
    <row r="1611" s="119" customFormat="1" ht="10.5">
      <c r="V1611" s="126"/>
    </row>
    <row r="1612" s="119" customFormat="1" ht="10.5">
      <c r="V1612" s="126"/>
    </row>
    <row r="1613" s="119" customFormat="1" ht="10.5">
      <c r="V1613" s="126"/>
    </row>
    <row r="1614" s="119" customFormat="1" ht="10.5">
      <c r="V1614" s="126"/>
    </row>
    <row r="1615" s="119" customFormat="1" ht="10.5">
      <c r="V1615" s="126"/>
    </row>
    <row r="1616" s="119" customFormat="1" ht="10.5">
      <c r="V1616" s="126"/>
    </row>
    <row r="1617" s="119" customFormat="1" ht="10.5">
      <c r="V1617" s="126"/>
    </row>
    <row r="1618" s="119" customFormat="1" ht="10.5">
      <c r="V1618" s="126"/>
    </row>
    <row r="1619" s="119" customFormat="1" ht="10.5">
      <c r="V1619" s="126"/>
    </row>
    <row r="1620" s="119" customFormat="1" ht="10.5">
      <c r="V1620" s="126"/>
    </row>
    <row r="1621" s="119" customFormat="1" ht="10.5">
      <c r="V1621" s="126"/>
    </row>
    <row r="1622" s="119" customFormat="1" ht="10.5">
      <c r="V1622" s="126"/>
    </row>
    <row r="1623" s="119" customFormat="1" ht="10.5">
      <c r="V1623" s="126"/>
    </row>
    <row r="1624" s="119" customFormat="1" ht="10.5">
      <c r="V1624" s="126"/>
    </row>
    <row r="1625" s="119" customFormat="1" ht="10.5">
      <c r="V1625" s="126"/>
    </row>
    <row r="1626" s="119" customFormat="1" ht="10.5">
      <c r="V1626" s="126"/>
    </row>
    <row r="1627" s="119" customFormat="1" ht="10.5">
      <c r="V1627" s="126"/>
    </row>
    <row r="1628" s="119" customFormat="1" ht="10.5">
      <c r="V1628" s="126"/>
    </row>
    <row r="1629" s="119" customFormat="1" ht="10.5">
      <c r="V1629" s="126"/>
    </row>
    <row r="1630" s="119" customFormat="1" ht="10.5">
      <c r="V1630" s="126"/>
    </row>
    <row r="1631" s="119" customFormat="1" ht="10.5">
      <c r="V1631" s="126"/>
    </row>
    <row r="1632" s="119" customFormat="1" ht="10.5">
      <c r="V1632" s="126"/>
    </row>
    <row r="1633" s="119" customFormat="1" ht="10.5">
      <c r="V1633" s="126"/>
    </row>
    <row r="1634" s="119" customFormat="1" ht="10.5">
      <c r="V1634" s="126"/>
    </row>
    <row r="1635" s="119" customFormat="1" ht="10.5">
      <c r="V1635" s="126"/>
    </row>
    <row r="1636" s="119" customFormat="1" ht="10.5">
      <c r="V1636" s="126"/>
    </row>
    <row r="1637" s="119" customFormat="1" ht="10.5">
      <c r="V1637" s="126"/>
    </row>
    <row r="1638" s="119" customFormat="1" ht="10.5">
      <c r="V1638" s="126"/>
    </row>
    <row r="1639" s="119" customFormat="1" ht="10.5">
      <c r="V1639" s="126"/>
    </row>
    <row r="1640" s="119" customFormat="1" ht="10.5">
      <c r="V1640" s="126"/>
    </row>
    <row r="1641" s="119" customFormat="1" ht="10.5">
      <c r="V1641" s="126"/>
    </row>
    <row r="1642" s="119" customFormat="1" ht="10.5">
      <c r="V1642" s="126"/>
    </row>
    <row r="1643" s="119" customFormat="1" ht="10.5">
      <c r="V1643" s="126"/>
    </row>
    <row r="1644" s="119" customFormat="1" ht="10.5">
      <c r="V1644" s="126"/>
    </row>
    <row r="1645" s="119" customFormat="1" ht="10.5">
      <c r="V1645" s="126"/>
    </row>
    <row r="1646" s="119" customFormat="1" ht="10.5">
      <c r="V1646" s="126"/>
    </row>
    <row r="1647" s="119" customFormat="1" ht="10.5">
      <c r="V1647" s="126"/>
    </row>
    <row r="1648" s="119" customFormat="1" ht="10.5">
      <c r="V1648" s="126"/>
    </row>
    <row r="1649" s="119" customFormat="1" ht="10.5">
      <c r="V1649" s="126"/>
    </row>
    <row r="1650" s="119" customFormat="1" ht="10.5">
      <c r="V1650" s="126"/>
    </row>
    <row r="1651" s="119" customFormat="1" ht="10.5">
      <c r="V1651" s="126"/>
    </row>
    <row r="1652" s="119" customFormat="1" ht="10.5">
      <c r="V1652" s="126"/>
    </row>
    <row r="1653" s="119" customFormat="1" ht="10.5">
      <c r="V1653" s="126"/>
    </row>
    <row r="1654" s="119" customFormat="1" ht="10.5">
      <c r="V1654" s="126"/>
    </row>
    <row r="1655" s="119" customFormat="1" ht="10.5">
      <c r="V1655" s="126"/>
    </row>
    <row r="1656" s="119" customFormat="1" ht="10.5">
      <c r="V1656" s="126"/>
    </row>
    <row r="1657" s="119" customFormat="1" ht="10.5">
      <c r="V1657" s="126"/>
    </row>
    <row r="1658" s="119" customFormat="1" ht="10.5">
      <c r="V1658" s="126"/>
    </row>
    <row r="1659" s="119" customFormat="1" ht="10.5">
      <c r="V1659" s="126"/>
    </row>
    <row r="1660" s="119" customFormat="1" ht="10.5">
      <c r="V1660" s="126"/>
    </row>
    <row r="1661" s="119" customFormat="1" ht="10.5">
      <c r="V1661" s="126"/>
    </row>
    <row r="1662" s="119" customFormat="1" ht="10.5">
      <c r="V1662" s="126"/>
    </row>
    <row r="1663" s="119" customFormat="1" ht="10.5">
      <c r="V1663" s="126"/>
    </row>
    <row r="1664" s="119" customFormat="1" ht="10.5">
      <c r="V1664" s="126"/>
    </row>
    <row r="1665" s="119" customFormat="1" ht="10.5">
      <c r="V1665" s="126"/>
    </row>
    <row r="1666" s="119" customFormat="1" ht="10.5">
      <c r="V1666" s="126"/>
    </row>
    <row r="1667" s="119" customFormat="1" ht="10.5">
      <c r="V1667" s="126"/>
    </row>
    <row r="1668" s="119" customFormat="1" ht="10.5">
      <c r="V1668" s="126"/>
    </row>
    <row r="1669" s="119" customFormat="1" ht="10.5">
      <c r="V1669" s="126"/>
    </row>
    <row r="1670" s="119" customFormat="1" ht="10.5">
      <c r="V1670" s="126"/>
    </row>
    <row r="1671" s="119" customFormat="1" ht="10.5">
      <c r="V1671" s="126"/>
    </row>
    <row r="1672" s="119" customFormat="1" ht="10.5">
      <c r="V1672" s="126"/>
    </row>
    <row r="1673" s="119" customFormat="1" ht="10.5">
      <c r="V1673" s="126"/>
    </row>
    <row r="1674" s="119" customFormat="1" ht="10.5">
      <c r="V1674" s="126"/>
    </row>
    <row r="1675" s="119" customFormat="1" ht="10.5">
      <c r="V1675" s="126"/>
    </row>
    <row r="1676" s="119" customFormat="1" ht="10.5">
      <c r="V1676" s="126"/>
    </row>
    <row r="1677" s="119" customFormat="1" ht="10.5">
      <c r="V1677" s="126"/>
    </row>
    <row r="1678" s="119" customFormat="1" ht="10.5">
      <c r="V1678" s="126"/>
    </row>
    <row r="1679" s="119" customFormat="1" ht="10.5">
      <c r="V1679" s="126"/>
    </row>
    <row r="1680" s="119" customFormat="1" ht="10.5">
      <c r="V1680" s="126"/>
    </row>
    <row r="1681" s="119" customFormat="1" ht="10.5">
      <c r="V1681" s="126"/>
    </row>
    <row r="1682" s="119" customFormat="1" ht="10.5">
      <c r="V1682" s="126"/>
    </row>
    <row r="1683" s="119" customFormat="1" ht="10.5">
      <c r="V1683" s="126"/>
    </row>
    <row r="1684" s="119" customFormat="1" ht="10.5">
      <c r="V1684" s="126"/>
    </row>
    <row r="1685" s="119" customFormat="1" ht="10.5">
      <c r="V1685" s="126"/>
    </row>
    <row r="1686" s="119" customFormat="1" ht="10.5">
      <c r="V1686" s="126"/>
    </row>
    <row r="1687" s="119" customFormat="1" ht="10.5">
      <c r="V1687" s="126"/>
    </row>
    <row r="1688" s="119" customFormat="1" ht="10.5">
      <c r="V1688" s="126"/>
    </row>
    <row r="1689" s="119" customFormat="1" ht="10.5">
      <c r="V1689" s="126"/>
    </row>
    <row r="1690" s="119" customFormat="1" ht="10.5">
      <c r="V1690" s="126"/>
    </row>
    <row r="1691" s="119" customFormat="1" ht="10.5">
      <c r="V1691" s="126"/>
    </row>
    <row r="1692" s="119" customFormat="1" ht="10.5">
      <c r="V1692" s="126"/>
    </row>
    <row r="1693" s="119" customFormat="1" ht="10.5">
      <c r="V1693" s="126"/>
    </row>
    <row r="1694" s="119" customFormat="1" ht="10.5">
      <c r="V1694" s="126"/>
    </row>
    <row r="1695" s="119" customFormat="1" ht="10.5">
      <c r="V1695" s="126"/>
    </row>
    <row r="1696" s="119" customFormat="1" ht="10.5">
      <c r="V1696" s="126"/>
    </row>
    <row r="1697" s="119" customFormat="1" ht="10.5">
      <c r="V1697" s="126"/>
    </row>
    <row r="1698" s="119" customFormat="1" ht="10.5">
      <c r="V1698" s="126"/>
    </row>
    <row r="1699" s="119" customFormat="1" ht="10.5">
      <c r="V1699" s="126"/>
    </row>
    <row r="1700" s="119" customFormat="1" ht="10.5">
      <c r="V1700" s="126"/>
    </row>
    <row r="1701" s="119" customFormat="1" ht="10.5">
      <c r="V1701" s="126"/>
    </row>
    <row r="1702" s="119" customFormat="1" ht="10.5">
      <c r="V1702" s="126"/>
    </row>
    <row r="1703" s="119" customFormat="1" ht="10.5">
      <c r="V1703" s="126"/>
    </row>
    <row r="1704" s="119" customFormat="1" ht="10.5">
      <c r="V1704" s="126"/>
    </row>
    <row r="1705" s="119" customFormat="1" ht="10.5">
      <c r="V1705" s="126"/>
    </row>
    <row r="1706" s="119" customFormat="1" ht="10.5">
      <c r="V1706" s="126"/>
    </row>
    <row r="1707" s="119" customFormat="1" ht="10.5">
      <c r="V1707" s="126"/>
    </row>
    <row r="1708" s="119" customFormat="1" ht="10.5">
      <c r="V1708" s="126"/>
    </row>
    <row r="1709" s="119" customFormat="1" ht="10.5">
      <c r="V1709" s="126"/>
    </row>
    <row r="1710" s="119" customFormat="1" ht="10.5">
      <c r="V1710" s="126"/>
    </row>
    <row r="1711" s="119" customFormat="1" ht="10.5">
      <c r="V1711" s="126"/>
    </row>
    <row r="1712" s="119" customFormat="1" ht="10.5">
      <c r="V1712" s="126"/>
    </row>
    <row r="1713" s="119" customFormat="1" ht="10.5">
      <c r="V1713" s="126"/>
    </row>
    <row r="1714" s="119" customFormat="1" ht="10.5">
      <c r="V1714" s="126"/>
    </row>
    <row r="1715" s="119" customFormat="1" ht="10.5">
      <c r="V1715" s="126"/>
    </row>
    <row r="1716" s="119" customFormat="1" ht="10.5">
      <c r="V1716" s="126"/>
    </row>
    <row r="1717" s="119" customFormat="1" ht="10.5">
      <c r="V1717" s="126"/>
    </row>
    <row r="1718" s="119" customFormat="1" ht="10.5">
      <c r="V1718" s="126"/>
    </row>
    <row r="1719" s="119" customFormat="1" ht="10.5">
      <c r="V1719" s="126"/>
    </row>
    <row r="1720" s="119" customFormat="1" ht="10.5">
      <c r="V1720" s="126"/>
    </row>
    <row r="1721" s="119" customFormat="1" ht="10.5">
      <c r="V1721" s="126"/>
    </row>
    <row r="1722" s="119" customFormat="1" ht="10.5">
      <c r="V1722" s="126"/>
    </row>
    <row r="1723" s="119" customFormat="1" ht="10.5">
      <c r="V1723" s="126"/>
    </row>
    <row r="1724" s="119" customFormat="1" ht="10.5">
      <c r="V1724" s="126"/>
    </row>
    <row r="1725" s="119" customFormat="1" ht="10.5">
      <c r="V1725" s="126"/>
    </row>
    <row r="1726" s="119" customFormat="1" ht="10.5">
      <c r="V1726" s="126"/>
    </row>
    <row r="1727" s="119" customFormat="1" ht="10.5">
      <c r="V1727" s="126"/>
    </row>
    <row r="1728" s="119" customFormat="1" ht="10.5">
      <c r="V1728" s="126"/>
    </row>
    <row r="1729" s="119" customFormat="1" ht="10.5">
      <c r="V1729" s="126"/>
    </row>
    <row r="1730" s="119" customFormat="1" ht="10.5">
      <c r="V1730" s="126"/>
    </row>
    <row r="1731" s="119" customFormat="1" ht="10.5">
      <c r="V1731" s="126"/>
    </row>
    <row r="1732" s="119" customFormat="1" ht="10.5">
      <c r="V1732" s="126"/>
    </row>
    <row r="1733" s="119" customFormat="1" ht="10.5">
      <c r="V1733" s="126"/>
    </row>
    <row r="1734" s="119" customFormat="1" ht="10.5">
      <c r="V1734" s="126"/>
    </row>
    <row r="1735" s="119" customFormat="1" ht="10.5">
      <c r="V1735" s="126"/>
    </row>
    <row r="1736" s="119" customFormat="1" ht="10.5">
      <c r="V1736" s="126"/>
    </row>
    <row r="1737" s="119" customFormat="1" ht="10.5">
      <c r="V1737" s="126"/>
    </row>
    <row r="1738" s="119" customFormat="1" ht="10.5">
      <c r="V1738" s="126"/>
    </row>
    <row r="1739" s="119" customFormat="1" ht="10.5">
      <c r="V1739" s="126"/>
    </row>
    <row r="1740" s="119" customFormat="1" ht="10.5">
      <c r="V1740" s="126"/>
    </row>
    <row r="1741" s="119" customFormat="1" ht="10.5">
      <c r="V1741" s="126"/>
    </row>
    <row r="1742" s="119" customFormat="1" ht="10.5">
      <c r="V1742" s="126"/>
    </row>
    <row r="1743" s="119" customFormat="1" ht="10.5">
      <c r="V1743" s="126"/>
    </row>
    <row r="1744" s="119" customFormat="1" ht="10.5">
      <c r="V1744" s="126"/>
    </row>
    <row r="1745" s="119" customFormat="1" ht="10.5">
      <c r="V1745" s="126"/>
    </row>
    <row r="1746" s="119" customFormat="1" ht="10.5">
      <c r="V1746" s="126"/>
    </row>
    <row r="1747" s="119" customFormat="1" ht="10.5">
      <c r="V1747" s="126"/>
    </row>
    <row r="1748" s="119" customFormat="1" ht="10.5">
      <c r="V1748" s="126"/>
    </row>
    <row r="1749" s="119" customFormat="1" ht="10.5">
      <c r="V1749" s="126"/>
    </row>
    <row r="1750" s="119" customFormat="1" ht="10.5">
      <c r="V1750" s="126"/>
    </row>
    <row r="1751" s="119" customFormat="1" ht="10.5">
      <c r="V1751" s="126"/>
    </row>
    <row r="1752" s="119" customFormat="1" ht="10.5">
      <c r="V1752" s="126"/>
    </row>
    <row r="1753" s="119" customFormat="1" ht="10.5">
      <c r="V1753" s="126"/>
    </row>
    <row r="1754" s="119" customFormat="1" ht="10.5">
      <c r="V1754" s="126"/>
    </row>
    <row r="1755" s="119" customFormat="1" ht="10.5">
      <c r="V1755" s="126"/>
    </row>
    <row r="1756" s="119" customFormat="1" ht="10.5">
      <c r="V1756" s="126"/>
    </row>
    <row r="1757" s="119" customFormat="1" ht="10.5">
      <c r="V1757" s="126"/>
    </row>
    <row r="1758" s="119" customFormat="1" ht="10.5">
      <c r="V1758" s="126"/>
    </row>
    <row r="1759" s="119" customFormat="1" ht="10.5">
      <c r="V1759" s="126"/>
    </row>
    <row r="1760" s="119" customFormat="1" ht="10.5">
      <c r="V1760" s="126"/>
    </row>
    <row r="1761" s="119" customFormat="1" ht="10.5">
      <c r="V1761" s="126"/>
    </row>
    <row r="1762" s="119" customFormat="1" ht="10.5">
      <c r="V1762" s="126"/>
    </row>
    <row r="1763" s="119" customFormat="1" ht="10.5">
      <c r="V1763" s="126"/>
    </row>
    <row r="1764" s="119" customFormat="1" ht="10.5">
      <c r="V1764" s="126"/>
    </row>
    <row r="1765" s="119" customFormat="1" ht="10.5">
      <c r="V1765" s="126"/>
    </row>
    <row r="1766" s="119" customFormat="1" ht="10.5">
      <c r="V1766" s="126"/>
    </row>
    <row r="1767" s="119" customFormat="1" ht="10.5">
      <c r="V1767" s="126"/>
    </row>
    <row r="1768" s="119" customFormat="1" ht="10.5">
      <c r="V1768" s="126"/>
    </row>
    <row r="1769" s="119" customFormat="1" ht="10.5">
      <c r="V1769" s="126"/>
    </row>
    <row r="1770" s="119" customFormat="1" ht="10.5">
      <c r="V1770" s="126"/>
    </row>
    <row r="1771" s="119" customFormat="1" ht="10.5">
      <c r="V1771" s="126"/>
    </row>
    <row r="1772" s="119" customFormat="1" ht="10.5">
      <c r="V1772" s="126"/>
    </row>
    <row r="1773" s="119" customFormat="1" ht="10.5">
      <c r="V1773" s="126"/>
    </row>
    <row r="1774" s="119" customFormat="1" ht="10.5">
      <c r="V1774" s="126"/>
    </row>
    <row r="1775" s="119" customFormat="1" ht="10.5">
      <c r="V1775" s="126"/>
    </row>
    <row r="1776" s="119" customFormat="1" ht="10.5">
      <c r="V1776" s="126"/>
    </row>
    <row r="1777" s="119" customFormat="1" ht="10.5">
      <c r="V1777" s="126"/>
    </row>
    <row r="1778" s="119" customFormat="1" ht="10.5">
      <c r="V1778" s="126"/>
    </row>
    <row r="1779" s="119" customFormat="1" ht="10.5">
      <c r="V1779" s="126"/>
    </row>
    <row r="1780" s="119" customFormat="1" ht="10.5">
      <c r="V1780" s="126"/>
    </row>
    <row r="1781" s="119" customFormat="1" ht="10.5">
      <c r="V1781" s="126"/>
    </row>
    <row r="1782" s="119" customFormat="1" ht="10.5">
      <c r="V1782" s="126"/>
    </row>
    <row r="1783" s="119" customFormat="1" ht="10.5">
      <c r="V1783" s="126"/>
    </row>
    <row r="1784" s="119" customFormat="1" ht="10.5">
      <c r="V1784" s="126"/>
    </row>
    <row r="1785" s="119" customFormat="1" ht="10.5">
      <c r="V1785" s="126"/>
    </row>
    <row r="1786" s="119" customFormat="1" ht="10.5">
      <c r="V1786" s="126"/>
    </row>
    <row r="1787" s="119" customFormat="1" ht="10.5">
      <c r="V1787" s="126"/>
    </row>
    <row r="1788" s="119" customFormat="1" ht="10.5">
      <c r="V1788" s="126"/>
    </row>
    <row r="1789" s="119" customFormat="1" ht="10.5">
      <c r="V1789" s="126"/>
    </row>
    <row r="1790" s="119" customFormat="1" ht="10.5">
      <c r="V1790" s="126"/>
    </row>
    <row r="1791" s="119" customFormat="1" ht="10.5">
      <c r="V1791" s="126"/>
    </row>
    <row r="1792" s="119" customFormat="1" ht="10.5">
      <c r="V1792" s="126"/>
    </row>
    <row r="1793" s="119" customFormat="1" ht="10.5">
      <c r="V1793" s="126"/>
    </row>
    <row r="1794" s="119" customFormat="1" ht="10.5">
      <c r="V1794" s="126"/>
    </row>
    <row r="1795" s="119" customFormat="1" ht="10.5">
      <c r="V1795" s="126"/>
    </row>
    <row r="1796" s="119" customFormat="1" ht="10.5">
      <c r="V1796" s="126"/>
    </row>
    <row r="1797" s="119" customFormat="1" ht="10.5">
      <c r="V1797" s="126"/>
    </row>
    <row r="1798" s="119" customFormat="1" ht="10.5">
      <c r="V1798" s="126"/>
    </row>
    <row r="1799" s="119" customFormat="1" ht="10.5">
      <c r="V1799" s="126"/>
    </row>
    <row r="1800" s="119" customFormat="1" ht="10.5">
      <c r="V1800" s="126"/>
    </row>
    <row r="1801" s="119" customFormat="1" ht="10.5">
      <c r="V1801" s="126"/>
    </row>
    <row r="1802" s="119" customFormat="1" ht="10.5">
      <c r="V1802" s="126"/>
    </row>
    <row r="1803" s="119" customFormat="1" ht="10.5">
      <c r="V1803" s="126"/>
    </row>
    <row r="1804" s="119" customFormat="1" ht="10.5">
      <c r="V1804" s="126"/>
    </row>
    <row r="1805" s="119" customFormat="1" ht="10.5">
      <c r="V1805" s="126"/>
    </row>
    <row r="1806" s="119" customFormat="1" ht="10.5">
      <c r="V1806" s="126"/>
    </row>
    <row r="1807" s="119" customFormat="1" ht="10.5">
      <c r="V1807" s="126"/>
    </row>
    <row r="1808" s="119" customFormat="1" ht="10.5">
      <c r="V1808" s="126"/>
    </row>
    <row r="1809" s="119" customFormat="1" ht="10.5">
      <c r="V1809" s="126"/>
    </row>
    <row r="1810" s="119" customFormat="1" ht="10.5">
      <c r="V1810" s="126"/>
    </row>
    <row r="1811" s="119" customFormat="1" ht="10.5">
      <c r="V1811" s="126"/>
    </row>
    <row r="1812" s="119" customFormat="1" ht="10.5">
      <c r="V1812" s="126"/>
    </row>
    <row r="1813" s="119" customFormat="1" ht="10.5">
      <c r="V1813" s="126"/>
    </row>
    <row r="1814" s="119" customFormat="1" ht="10.5">
      <c r="V1814" s="126"/>
    </row>
    <row r="1815" s="119" customFormat="1" ht="10.5">
      <c r="V1815" s="126"/>
    </row>
    <row r="1816" s="119" customFormat="1" ht="10.5">
      <c r="V1816" s="126"/>
    </row>
    <row r="1817" s="119" customFormat="1" ht="10.5">
      <c r="V1817" s="126"/>
    </row>
    <row r="1818" s="119" customFormat="1" ht="10.5">
      <c r="V1818" s="126"/>
    </row>
    <row r="1819" s="119" customFormat="1" ht="10.5">
      <c r="V1819" s="126"/>
    </row>
    <row r="1820" s="119" customFormat="1" ht="10.5">
      <c r="V1820" s="126"/>
    </row>
    <row r="1821" s="119" customFormat="1" ht="10.5">
      <c r="V1821" s="126"/>
    </row>
    <row r="1822" s="119" customFormat="1" ht="10.5">
      <c r="V1822" s="126"/>
    </row>
    <row r="1823" s="119" customFormat="1" ht="10.5">
      <c r="V1823" s="126"/>
    </row>
    <row r="1824" s="119" customFormat="1" ht="10.5">
      <c r="V1824" s="126"/>
    </row>
    <row r="1825" s="119" customFormat="1" ht="10.5">
      <c r="V1825" s="126"/>
    </row>
    <row r="1826" s="119" customFormat="1" ht="10.5">
      <c r="V1826" s="126"/>
    </row>
    <row r="1827" s="119" customFormat="1" ht="10.5">
      <c r="V1827" s="126"/>
    </row>
    <row r="1828" s="119" customFormat="1" ht="10.5">
      <c r="V1828" s="126"/>
    </row>
    <row r="1829" s="119" customFormat="1" ht="10.5">
      <c r="V1829" s="126"/>
    </row>
    <row r="1830" s="119" customFormat="1" ht="10.5">
      <c r="V1830" s="126"/>
    </row>
    <row r="1831" s="119" customFormat="1" ht="10.5">
      <c r="V1831" s="126"/>
    </row>
    <row r="1832" s="119" customFormat="1" ht="10.5">
      <c r="V1832" s="126"/>
    </row>
    <row r="1833" s="119" customFormat="1" ht="10.5">
      <c r="V1833" s="126"/>
    </row>
    <row r="1834" s="119" customFormat="1" ht="10.5">
      <c r="V1834" s="126"/>
    </row>
    <row r="1835" s="119" customFormat="1" ht="10.5">
      <c r="V1835" s="126"/>
    </row>
    <row r="1836" s="119" customFormat="1" ht="10.5">
      <c r="V1836" s="126"/>
    </row>
    <row r="1837" s="119" customFormat="1" ht="10.5">
      <c r="V1837" s="126"/>
    </row>
    <row r="1838" s="119" customFormat="1" ht="10.5">
      <c r="V1838" s="126"/>
    </row>
    <row r="1839" s="119" customFormat="1" ht="10.5">
      <c r="V1839" s="126"/>
    </row>
    <row r="1840" s="119" customFormat="1" ht="10.5">
      <c r="V1840" s="126"/>
    </row>
    <row r="1841" s="119" customFormat="1" ht="10.5">
      <c r="V1841" s="126"/>
    </row>
    <row r="1842" s="119" customFormat="1" ht="10.5">
      <c r="V1842" s="126"/>
    </row>
    <row r="1843" s="119" customFormat="1" ht="10.5">
      <c r="V1843" s="126"/>
    </row>
    <row r="1844" s="119" customFormat="1" ht="10.5">
      <c r="V1844" s="126"/>
    </row>
    <row r="1845" s="119" customFormat="1" ht="10.5">
      <c r="V1845" s="126"/>
    </row>
    <row r="1846" s="119" customFormat="1" ht="10.5">
      <c r="V1846" s="126"/>
    </row>
    <row r="1847" s="119" customFormat="1" ht="10.5">
      <c r="V1847" s="126"/>
    </row>
    <row r="1848" s="119" customFormat="1" ht="10.5">
      <c r="V1848" s="126"/>
    </row>
    <row r="1849" s="119" customFormat="1" ht="10.5">
      <c r="V1849" s="126"/>
    </row>
    <row r="1850" s="119" customFormat="1" ht="10.5">
      <c r="V1850" s="126"/>
    </row>
    <row r="1851" s="119" customFormat="1" ht="10.5">
      <c r="V1851" s="126"/>
    </row>
    <row r="1852" s="119" customFormat="1" ht="10.5">
      <c r="V1852" s="126"/>
    </row>
    <row r="1853" s="119" customFormat="1" ht="10.5">
      <c r="V1853" s="126"/>
    </row>
    <row r="1854" s="119" customFormat="1" ht="10.5">
      <c r="V1854" s="126"/>
    </row>
    <row r="1855" s="119" customFormat="1" ht="10.5">
      <c r="V1855" s="126"/>
    </row>
    <row r="1856" s="119" customFormat="1" ht="10.5">
      <c r="V1856" s="126"/>
    </row>
    <row r="1857" s="119" customFormat="1" ht="10.5">
      <c r="V1857" s="126"/>
    </row>
    <row r="1858" s="119" customFormat="1" ht="10.5">
      <c r="V1858" s="126"/>
    </row>
    <row r="1859" s="119" customFormat="1" ht="10.5">
      <c r="V1859" s="126"/>
    </row>
    <row r="1860" s="119" customFormat="1" ht="10.5">
      <c r="V1860" s="126"/>
    </row>
    <row r="1861" s="119" customFormat="1" ht="10.5">
      <c r="V1861" s="126"/>
    </row>
    <row r="1862" s="119" customFormat="1" ht="10.5">
      <c r="V1862" s="126"/>
    </row>
    <row r="1863" s="119" customFormat="1" ht="10.5">
      <c r="V1863" s="126"/>
    </row>
    <row r="1864" s="119" customFormat="1" ht="10.5">
      <c r="V1864" s="126"/>
    </row>
    <row r="1865" s="119" customFormat="1" ht="10.5">
      <c r="V1865" s="126"/>
    </row>
    <row r="1866" s="119" customFormat="1" ht="10.5">
      <c r="V1866" s="126"/>
    </row>
    <row r="1867" s="119" customFormat="1" ht="10.5">
      <c r="V1867" s="126"/>
    </row>
    <row r="1868" s="119" customFormat="1" ht="10.5">
      <c r="V1868" s="126"/>
    </row>
    <row r="1869" s="119" customFormat="1" ht="10.5">
      <c r="V1869" s="126"/>
    </row>
    <row r="1870" s="119" customFormat="1" ht="10.5">
      <c r="V1870" s="126"/>
    </row>
    <row r="1871" s="119" customFormat="1" ht="10.5">
      <c r="V1871" s="126"/>
    </row>
    <row r="1872" s="119" customFormat="1" ht="10.5">
      <c r="V1872" s="126"/>
    </row>
    <row r="1873" s="119" customFormat="1" ht="10.5">
      <c r="V1873" s="126"/>
    </row>
    <row r="1874" s="119" customFormat="1" ht="10.5">
      <c r="V1874" s="126"/>
    </row>
    <row r="1875" s="119" customFormat="1" ht="10.5">
      <c r="V1875" s="126"/>
    </row>
    <row r="1876" s="119" customFormat="1" ht="10.5">
      <c r="V1876" s="126"/>
    </row>
    <row r="1877" s="119" customFormat="1" ht="10.5">
      <c r="V1877" s="126"/>
    </row>
    <row r="1878" s="119" customFormat="1" ht="10.5">
      <c r="V1878" s="126"/>
    </row>
    <row r="1879" s="119" customFormat="1" ht="10.5">
      <c r="V1879" s="126"/>
    </row>
    <row r="1880" s="119" customFormat="1" ht="10.5">
      <c r="V1880" s="126"/>
    </row>
    <row r="1881" s="119" customFormat="1" ht="10.5">
      <c r="V1881" s="126"/>
    </row>
    <row r="1882" s="119" customFormat="1" ht="10.5">
      <c r="V1882" s="126"/>
    </row>
    <row r="1883" s="119" customFormat="1" ht="10.5">
      <c r="V1883" s="126"/>
    </row>
    <row r="1884" s="119" customFormat="1" ht="10.5">
      <c r="V1884" s="126"/>
    </row>
    <row r="1885" s="119" customFormat="1" ht="10.5">
      <c r="V1885" s="126"/>
    </row>
    <row r="1886" s="119" customFormat="1" ht="10.5">
      <c r="V1886" s="126"/>
    </row>
    <row r="1887" s="119" customFormat="1" ht="10.5">
      <c r="V1887" s="126"/>
    </row>
    <row r="1888" s="119" customFormat="1" ht="10.5">
      <c r="V1888" s="126"/>
    </row>
    <row r="1889" s="119" customFormat="1" ht="10.5">
      <c r="V1889" s="126"/>
    </row>
    <row r="1890" s="119" customFormat="1" ht="10.5">
      <c r="V1890" s="126"/>
    </row>
    <row r="1891" s="119" customFormat="1" ht="10.5">
      <c r="V1891" s="126"/>
    </row>
    <row r="1892" s="119" customFormat="1" ht="10.5">
      <c r="V1892" s="126"/>
    </row>
    <row r="1893" s="119" customFormat="1" ht="10.5">
      <c r="V1893" s="126"/>
    </row>
    <row r="1894" s="119" customFormat="1" ht="10.5">
      <c r="V1894" s="126"/>
    </row>
    <row r="1895" s="119" customFormat="1" ht="10.5">
      <c r="V1895" s="126"/>
    </row>
    <row r="1896" s="119" customFormat="1" ht="10.5">
      <c r="V1896" s="126"/>
    </row>
    <row r="1897" s="119" customFormat="1" ht="10.5">
      <c r="V1897" s="126"/>
    </row>
    <row r="1898" s="119" customFormat="1" ht="10.5">
      <c r="V1898" s="126"/>
    </row>
    <row r="1899" s="119" customFormat="1" ht="10.5">
      <c r="V1899" s="126"/>
    </row>
    <row r="1900" s="119" customFormat="1" ht="10.5">
      <c r="V1900" s="126"/>
    </row>
    <row r="1901" s="119" customFormat="1" ht="10.5">
      <c r="V1901" s="126"/>
    </row>
    <row r="1902" s="119" customFormat="1" ht="10.5">
      <c r="V1902" s="126"/>
    </row>
    <row r="1903" s="119" customFormat="1" ht="10.5">
      <c r="V1903" s="126"/>
    </row>
    <row r="1904" s="119" customFormat="1" ht="10.5">
      <c r="V1904" s="126"/>
    </row>
    <row r="1905" s="119" customFormat="1" ht="10.5">
      <c r="V1905" s="126"/>
    </row>
    <row r="1906" s="119" customFormat="1" ht="10.5">
      <c r="V1906" s="126"/>
    </row>
    <row r="1907" s="119" customFormat="1" ht="10.5">
      <c r="V1907" s="126"/>
    </row>
    <row r="1908" s="119" customFormat="1" ht="10.5">
      <c r="V1908" s="126"/>
    </row>
    <row r="1909" s="119" customFormat="1" ht="10.5">
      <c r="V1909" s="126"/>
    </row>
    <row r="1910" s="119" customFormat="1" ht="10.5">
      <c r="V1910" s="126"/>
    </row>
    <row r="1911" s="119" customFormat="1" ht="10.5">
      <c r="V1911" s="126"/>
    </row>
    <row r="1912" s="119" customFormat="1" ht="10.5">
      <c r="V1912" s="126"/>
    </row>
    <row r="1913" s="119" customFormat="1" ht="10.5">
      <c r="V1913" s="126"/>
    </row>
    <row r="1914" s="119" customFormat="1" ht="10.5">
      <c r="V1914" s="126"/>
    </row>
    <row r="1915" s="119" customFormat="1" ht="10.5">
      <c r="V1915" s="126"/>
    </row>
    <row r="1916" s="119" customFormat="1" ht="10.5">
      <c r="V1916" s="126"/>
    </row>
    <row r="1917" s="119" customFormat="1" ht="10.5">
      <c r="V1917" s="126"/>
    </row>
    <row r="1918" s="119" customFormat="1" ht="10.5">
      <c r="V1918" s="126"/>
    </row>
    <row r="1919" s="119" customFormat="1" ht="10.5">
      <c r="V1919" s="126"/>
    </row>
    <row r="1920" s="119" customFormat="1" ht="10.5">
      <c r="V1920" s="126"/>
    </row>
    <row r="1921" s="119" customFormat="1" ht="10.5">
      <c r="V1921" s="126"/>
    </row>
    <row r="1922" s="119" customFormat="1" ht="10.5">
      <c r="V1922" s="126"/>
    </row>
    <row r="1923" s="119" customFormat="1" ht="10.5">
      <c r="V1923" s="126"/>
    </row>
    <row r="1924" s="119" customFormat="1" ht="10.5">
      <c r="V1924" s="126"/>
    </row>
    <row r="1925" s="119" customFormat="1" ht="10.5">
      <c r="V1925" s="126"/>
    </row>
    <row r="1926" s="119" customFormat="1" ht="10.5">
      <c r="V1926" s="126"/>
    </row>
    <row r="1927" s="119" customFormat="1" ht="10.5">
      <c r="V1927" s="126"/>
    </row>
    <row r="1928" s="119" customFormat="1" ht="10.5">
      <c r="V1928" s="126"/>
    </row>
    <row r="1929" s="119" customFormat="1" ht="10.5">
      <c r="V1929" s="126"/>
    </row>
    <row r="1930" s="119" customFormat="1" ht="10.5">
      <c r="V1930" s="126"/>
    </row>
    <row r="1931" s="119" customFormat="1" ht="10.5">
      <c r="V1931" s="126"/>
    </row>
    <row r="1932" s="119" customFormat="1" ht="10.5">
      <c r="V1932" s="126"/>
    </row>
    <row r="1933" s="119" customFormat="1" ht="10.5">
      <c r="V1933" s="126"/>
    </row>
    <row r="1934" s="119" customFormat="1" ht="10.5">
      <c r="V1934" s="126"/>
    </row>
    <row r="1935" s="119" customFormat="1" ht="10.5">
      <c r="V1935" s="126"/>
    </row>
    <row r="1936" s="119" customFormat="1" ht="10.5">
      <c r="V1936" s="126"/>
    </row>
    <row r="1937" s="119" customFormat="1" ht="10.5">
      <c r="V1937" s="126"/>
    </row>
    <row r="1938" s="119" customFormat="1" ht="10.5">
      <c r="V1938" s="126"/>
    </row>
    <row r="1939" s="119" customFormat="1" ht="10.5">
      <c r="V1939" s="126"/>
    </row>
    <row r="1940" s="119" customFormat="1" ht="10.5">
      <c r="V1940" s="126"/>
    </row>
    <row r="1941" s="119" customFormat="1" ht="10.5">
      <c r="V1941" s="126"/>
    </row>
    <row r="1942" s="119" customFormat="1" ht="10.5">
      <c r="V1942" s="126"/>
    </row>
    <row r="1943" s="119" customFormat="1" ht="10.5">
      <c r="V1943" s="126"/>
    </row>
    <row r="1944" s="119" customFormat="1" ht="10.5">
      <c r="V1944" s="126"/>
    </row>
    <row r="1945" s="119" customFormat="1" ht="10.5">
      <c r="V1945" s="126"/>
    </row>
    <row r="1946" s="119" customFormat="1" ht="10.5">
      <c r="V1946" s="126"/>
    </row>
    <row r="1947" s="119" customFormat="1" ht="10.5">
      <c r="V1947" s="126"/>
    </row>
    <row r="1948" s="119" customFormat="1" ht="10.5">
      <c r="V1948" s="126"/>
    </row>
    <row r="1949" s="119" customFormat="1" ht="10.5">
      <c r="V1949" s="126"/>
    </row>
    <row r="1950" s="119" customFormat="1" ht="10.5">
      <c r="V1950" s="126"/>
    </row>
    <row r="1951" s="119" customFormat="1" ht="10.5">
      <c r="V1951" s="126"/>
    </row>
    <row r="1952" s="119" customFormat="1" ht="10.5">
      <c r="V1952" s="126"/>
    </row>
    <row r="1953" s="119" customFormat="1" ht="10.5">
      <c r="V1953" s="126"/>
    </row>
    <row r="1954" s="119" customFormat="1" ht="10.5">
      <c r="V1954" s="126"/>
    </row>
    <row r="1955" s="119" customFormat="1" ht="10.5">
      <c r="V1955" s="126"/>
    </row>
    <row r="1956" s="119" customFormat="1" ht="10.5">
      <c r="V1956" s="126"/>
    </row>
    <row r="1957" s="119" customFormat="1" ht="10.5">
      <c r="V1957" s="126"/>
    </row>
    <row r="1958" s="119" customFormat="1" ht="10.5">
      <c r="V1958" s="126"/>
    </row>
    <row r="1959" s="119" customFormat="1" ht="10.5">
      <c r="V1959" s="126"/>
    </row>
    <row r="1960" s="119" customFormat="1" ht="10.5">
      <c r="V1960" s="126"/>
    </row>
    <row r="1961" s="119" customFormat="1" ht="10.5">
      <c r="V1961" s="126"/>
    </row>
    <row r="1962" s="119" customFormat="1" ht="10.5">
      <c r="V1962" s="126"/>
    </row>
    <row r="1963" s="119" customFormat="1" ht="10.5">
      <c r="V1963" s="126"/>
    </row>
    <row r="1964" s="119" customFormat="1" ht="10.5">
      <c r="V1964" s="126"/>
    </row>
    <row r="1965" s="119" customFormat="1" ht="10.5">
      <c r="V1965" s="126"/>
    </row>
    <row r="1966" s="119" customFormat="1" ht="10.5">
      <c r="V1966" s="126"/>
    </row>
    <row r="1967" s="119" customFormat="1" ht="10.5">
      <c r="V1967" s="126"/>
    </row>
    <row r="1968" s="119" customFormat="1" ht="10.5">
      <c r="V1968" s="126"/>
    </row>
    <row r="1969" s="119" customFormat="1" ht="10.5">
      <c r="V1969" s="126"/>
    </row>
    <row r="1970" s="119" customFormat="1" ht="10.5">
      <c r="V1970" s="126"/>
    </row>
    <row r="1971" s="119" customFormat="1" ht="10.5">
      <c r="V1971" s="126"/>
    </row>
    <row r="1972" s="119" customFormat="1" ht="10.5">
      <c r="V1972" s="126"/>
    </row>
    <row r="1973" s="119" customFormat="1" ht="10.5">
      <c r="V1973" s="126"/>
    </row>
    <row r="1974" s="119" customFormat="1" ht="10.5">
      <c r="V1974" s="126"/>
    </row>
    <row r="1975" s="119" customFormat="1" ht="10.5">
      <c r="V1975" s="126"/>
    </row>
    <row r="1976" s="119" customFormat="1" ht="10.5">
      <c r="V1976" s="126"/>
    </row>
    <row r="1977" s="119" customFormat="1" ht="10.5">
      <c r="V1977" s="126"/>
    </row>
    <row r="1978" s="119" customFormat="1" ht="10.5">
      <c r="V1978" s="126"/>
    </row>
    <row r="1979" s="119" customFormat="1" ht="10.5">
      <c r="V1979" s="126"/>
    </row>
    <row r="1980" s="119" customFormat="1" ht="10.5">
      <c r="V1980" s="126"/>
    </row>
    <row r="1981" s="119" customFormat="1" ht="10.5">
      <c r="V1981" s="126"/>
    </row>
    <row r="1982" s="119" customFormat="1" ht="10.5">
      <c r="V1982" s="126"/>
    </row>
    <row r="1983" s="119" customFormat="1" ht="10.5">
      <c r="V1983" s="126"/>
    </row>
    <row r="1984" s="119" customFormat="1" ht="10.5">
      <c r="V1984" s="126"/>
    </row>
    <row r="1985" s="119" customFormat="1" ht="10.5">
      <c r="V1985" s="126"/>
    </row>
    <row r="1986" s="119" customFormat="1" ht="10.5">
      <c r="V1986" s="126"/>
    </row>
    <row r="1987" s="119" customFormat="1" ht="10.5">
      <c r="V1987" s="126"/>
    </row>
    <row r="1988" s="119" customFormat="1" ht="10.5">
      <c r="V1988" s="126"/>
    </row>
    <row r="1989" s="119" customFormat="1" ht="10.5">
      <c r="V1989" s="126"/>
    </row>
    <row r="1990" s="119" customFormat="1" ht="10.5">
      <c r="V1990" s="126"/>
    </row>
    <row r="1991" s="119" customFormat="1" ht="10.5">
      <c r="V1991" s="126"/>
    </row>
    <row r="1992" s="119" customFormat="1" ht="10.5">
      <c r="V1992" s="126"/>
    </row>
    <row r="1993" s="119" customFormat="1" ht="10.5">
      <c r="V1993" s="126"/>
    </row>
    <row r="1994" s="119" customFormat="1" ht="10.5">
      <c r="V1994" s="126"/>
    </row>
    <row r="1995" s="119" customFormat="1" ht="10.5">
      <c r="V1995" s="126"/>
    </row>
    <row r="1996" s="119" customFormat="1" ht="10.5">
      <c r="V1996" s="126"/>
    </row>
    <row r="1997" s="119" customFormat="1" ht="10.5">
      <c r="V1997" s="126"/>
    </row>
    <row r="1998" s="119" customFormat="1" ht="10.5">
      <c r="V1998" s="126"/>
    </row>
    <row r="1999" s="119" customFormat="1" ht="10.5">
      <c r="V1999" s="126"/>
    </row>
    <row r="2000" s="119" customFormat="1" ht="10.5">
      <c r="V2000" s="126"/>
    </row>
    <row r="2001" s="119" customFormat="1" ht="10.5">
      <c r="V2001" s="126"/>
    </row>
    <row r="2002" s="119" customFormat="1" ht="10.5">
      <c r="V2002" s="126"/>
    </row>
    <row r="2003" s="119" customFormat="1" ht="10.5">
      <c r="V2003" s="126"/>
    </row>
    <row r="2004" s="119" customFormat="1" ht="10.5">
      <c r="V2004" s="126"/>
    </row>
    <row r="2005" s="119" customFormat="1" ht="10.5">
      <c r="V2005" s="126"/>
    </row>
    <row r="2006" s="119" customFormat="1" ht="10.5">
      <c r="V2006" s="126"/>
    </row>
    <row r="2007" s="119" customFormat="1" ht="10.5">
      <c r="V2007" s="126"/>
    </row>
    <row r="2008" s="119" customFormat="1" ht="10.5">
      <c r="V2008" s="126"/>
    </row>
    <row r="2009" s="119" customFormat="1" ht="10.5">
      <c r="V2009" s="126"/>
    </row>
    <row r="2010" s="119" customFormat="1" ht="10.5">
      <c r="V2010" s="126"/>
    </row>
    <row r="2011" s="119" customFormat="1" ht="10.5">
      <c r="V2011" s="126"/>
    </row>
    <row r="2012" s="119" customFormat="1" ht="10.5">
      <c r="V2012" s="126"/>
    </row>
    <row r="2013" s="119" customFormat="1" ht="10.5">
      <c r="V2013" s="126"/>
    </row>
    <row r="2014" s="119" customFormat="1" ht="10.5">
      <c r="V2014" s="126"/>
    </row>
    <row r="2015" s="119" customFormat="1" ht="10.5">
      <c r="V2015" s="126"/>
    </row>
    <row r="2016" s="119" customFormat="1" ht="10.5">
      <c r="V2016" s="126"/>
    </row>
    <row r="2017" s="119" customFormat="1" ht="10.5">
      <c r="V2017" s="126"/>
    </row>
    <row r="2018" s="119" customFormat="1" ht="10.5">
      <c r="V2018" s="126"/>
    </row>
    <row r="2019" s="119" customFormat="1" ht="10.5">
      <c r="V2019" s="126"/>
    </row>
    <row r="2020" s="119" customFormat="1" ht="10.5">
      <c r="V2020" s="126"/>
    </row>
    <row r="2021" s="119" customFormat="1" ht="10.5">
      <c r="V2021" s="126"/>
    </row>
    <row r="2022" s="119" customFormat="1" ht="10.5">
      <c r="V2022" s="126"/>
    </row>
    <row r="2023" s="119" customFormat="1" ht="10.5">
      <c r="V2023" s="126"/>
    </row>
    <row r="2024" s="119" customFormat="1" ht="10.5">
      <c r="V2024" s="126"/>
    </row>
    <row r="2025" s="119" customFormat="1" ht="10.5">
      <c r="V2025" s="126"/>
    </row>
    <row r="2026" s="119" customFormat="1" ht="10.5">
      <c r="V2026" s="126"/>
    </row>
    <row r="2027" s="119" customFormat="1" ht="10.5">
      <c r="V2027" s="126"/>
    </row>
    <row r="2028" s="119" customFormat="1" ht="10.5">
      <c r="V2028" s="126"/>
    </row>
    <row r="2029" s="119" customFormat="1" ht="10.5">
      <c r="V2029" s="126"/>
    </row>
    <row r="2030" s="119" customFormat="1" ht="10.5">
      <c r="V2030" s="126"/>
    </row>
    <row r="2031" s="119" customFormat="1" ht="10.5">
      <c r="V2031" s="126"/>
    </row>
    <row r="2032" s="119" customFormat="1" ht="10.5">
      <c r="V2032" s="126"/>
    </row>
    <row r="2033" s="119" customFormat="1" ht="10.5">
      <c r="V2033" s="126"/>
    </row>
    <row r="2034" s="119" customFormat="1" ht="10.5">
      <c r="V2034" s="126"/>
    </row>
    <row r="2035" s="119" customFormat="1" ht="10.5">
      <c r="V2035" s="126"/>
    </row>
    <row r="2036" s="119" customFormat="1" ht="10.5">
      <c r="V2036" s="126"/>
    </row>
    <row r="2037" s="119" customFormat="1" ht="10.5">
      <c r="V2037" s="126"/>
    </row>
    <row r="2038" s="119" customFormat="1" ht="10.5">
      <c r="V2038" s="126"/>
    </row>
    <row r="2039" s="119" customFormat="1" ht="10.5">
      <c r="V2039" s="126"/>
    </row>
    <row r="2040" s="119" customFormat="1" ht="10.5">
      <c r="V2040" s="126"/>
    </row>
    <row r="2041" s="119" customFormat="1" ht="10.5">
      <c r="V2041" s="126"/>
    </row>
    <row r="2042" s="119" customFormat="1" ht="10.5">
      <c r="V2042" s="126"/>
    </row>
    <row r="2043" s="119" customFormat="1" ht="10.5">
      <c r="V2043" s="126"/>
    </row>
    <row r="2044" s="119" customFormat="1" ht="10.5">
      <c r="V2044" s="126"/>
    </row>
    <row r="2045" s="119" customFormat="1" ht="10.5">
      <c r="V2045" s="126"/>
    </row>
    <row r="2046" s="119" customFormat="1" ht="10.5">
      <c r="V2046" s="126"/>
    </row>
    <row r="2047" s="119" customFormat="1" ht="10.5">
      <c r="V2047" s="126"/>
    </row>
    <row r="2048" s="119" customFormat="1" ht="10.5">
      <c r="V2048" s="126"/>
    </row>
    <row r="2049" s="119" customFormat="1" ht="10.5">
      <c r="V2049" s="126"/>
    </row>
    <row r="2050" s="119" customFormat="1" ht="10.5">
      <c r="V2050" s="126"/>
    </row>
    <row r="2051" s="119" customFormat="1" ht="10.5">
      <c r="V2051" s="126"/>
    </row>
    <row r="2052" s="119" customFormat="1" ht="10.5">
      <c r="V2052" s="126"/>
    </row>
    <row r="2053" s="119" customFormat="1" ht="10.5">
      <c r="V2053" s="126"/>
    </row>
    <row r="2054" s="119" customFormat="1" ht="10.5">
      <c r="V2054" s="126"/>
    </row>
    <row r="2055" s="119" customFormat="1" ht="10.5">
      <c r="V2055" s="126"/>
    </row>
    <row r="2056" s="119" customFormat="1" ht="10.5">
      <c r="V2056" s="126"/>
    </row>
    <row r="2057" s="119" customFormat="1" ht="10.5">
      <c r="V2057" s="126"/>
    </row>
    <row r="2058" s="119" customFormat="1" ht="10.5">
      <c r="V2058" s="126"/>
    </row>
    <row r="2059" s="119" customFormat="1" ht="10.5">
      <c r="V2059" s="126"/>
    </row>
    <row r="2060" s="119" customFormat="1" ht="10.5">
      <c r="V2060" s="126"/>
    </row>
    <row r="2061" s="119" customFormat="1" ht="10.5">
      <c r="V2061" s="126"/>
    </row>
    <row r="2062" s="119" customFormat="1" ht="10.5">
      <c r="V2062" s="126"/>
    </row>
    <row r="2063" s="119" customFormat="1" ht="10.5">
      <c r="V2063" s="126"/>
    </row>
    <row r="2064" s="119" customFormat="1" ht="10.5">
      <c r="V2064" s="126"/>
    </row>
    <row r="2065" s="119" customFormat="1" ht="10.5">
      <c r="V2065" s="126"/>
    </row>
    <row r="2066" s="119" customFormat="1" ht="10.5">
      <c r="V2066" s="126"/>
    </row>
    <row r="2067" s="119" customFormat="1" ht="10.5">
      <c r="V2067" s="126"/>
    </row>
    <row r="2068" s="119" customFormat="1" ht="10.5">
      <c r="V2068" s="126"/>
    </row>
    <row r="2069" s="119" customFormat="1" ht="10.5">
      <c r="V2069" s="126"/>
    </row>
    <row r="2070" s="119" customFormat="1" ht="10.5">
      <c r="V2070" s="126"/>
    </row>
    <row r="2071" s="119" customFormat="1" ht="10.5">
      <c r="V2071" s="126"/>
    </row>
    <row r="2072" s="119" customFormat="1" ht="10.5">
      <c r="V2072" s="126"/>
    </row>
    <row r="2073" s="119" customFormat="1" ht="10.5">
      <c r="V2073" s="126"/>
    </row>
    <row r="2074" s="119" customFormat="1" ht="10.5">
      <c r="V2074" s="126"/>
    </row>
    <row r="2075" s="119" customFormat="1" ht="10.5">
      <c r="V2075" s="126"/>
    </row>
    <row r="2076" s="119" customFormat="1" ht="10.5">
      <c r="V2076" s="126"/>
    </row>
    <row r="2077" s="119" customFormat="1" ht="10.5">
      <c r="V2077" s="126"/>
    </row>
    <row r="2078" s="119" customFormat="1" ht="10.5">
      <c r="V2078" s="126"/>
    </row>
    <row r="2079" s="119" customFormat="1" ht="10.5">
      <c r="V2079" s="126"/>
    </row>
    <row r="2080" s="119" customFormat="1" ht="10.5">
      <c r="V2080" s="126"/>
    </row>
    <row r="2081" s="119" customFormat="1" ht="10.5">
      <c r="V2081" s="126"/>
    </row>
    <row r="2082" s="119" customFormat="1" ht="10.5">
      <c r="V2082" s="126"/>
    </row>
    <row r="2083" s="119" customFormat="1" ht="10.5">
      <c r="V2083" s="126"/>
    </row>
    <row r="2084" s="119" customFormat="1" ht="10.5">
      <c r="V2084" s="126"/>
    </row>
    <row r="2085" s="119" customFormat="1" ht="10.5">
      <c r="V2085" s="126"/>
    </row>
    <row r="2086" s="119" customFormat="1" ht="10.5">
      <c r="V2086" s="126"/>
    </row>
    <row r="2087" s="119" customFormat="1" ht="10.5">
      <c r="V2087" s="126"/>
    </row>
    <row r="2088" s="119" customFormat="1" ht="10.5">
      <c r="V2088" s="126"/>
    </row>
    <row r="2089" s="119" customFormat="1" ht="10.5">
      <c r="V2089" s="126"/>
    </row>
    <row r="2090" s="119" customFormat="1" ht="10.5">
      <c r="V2090" s="126"/>
    </row>
    <row r="2091" s="119" customFormat="1" ht="10.5">
      <c r="V2091" s="126"/>
    </row>
    <row r="2092" s="119" customFormat="1" ht="10.5">
      <c r="V2092" s="126"/>
    </row>
    <row r="2093" s="119" customFormat="1" ht="10.5">
      <c r="V2093" s="126"/>
    </row>
    <row r="2094" s="119" customFormat="1" ht="10.5">
      <c r="V2094" s="126"/>
    </row>
    <row r="2095" s="119" customFormat="1" ht="10.5">
      <c r="V2095" s="126"/>
    </row>
    <row r="2096" s="119" customFormat="1" ht="10.5">
      <c r="V2096" s="126"/>
    </row>
    <row r="2097" s="119" customFormat="1" ht="10.5">
      <c r="V2097" s="126"/>
    </row>
    <row r="2098" s="119" customFormat="1" ht="10.5">
      <c r="V2098" s="126"/>
    </row>
    <row r="2099" s="119" customFormat="1" ht="10.5">
      <c r="V2099" s="126"/>
    </row>
    <row r="2100" s="119" customFormat="1" ht="10.5">
      <c r="V2100" s="126"/>
    </row>
    <row r="2101" s="119" customFormat="1" ht="10.5">
      <c r="V2101" s="126"/>
    </row>
    <row r="2102" s="119" customFormat="1" ht="10.5">
      <c r="V2102" s="126"/>
    </row>
    <row r="2103" s="119" customFormat="1" ht="10.5">
      <c r="V2103" s="126"/>
    </row>
    <row r="2104" s="119" customFormat="1" ht="10.5">
      <c r="V2104" s="126"/>
    </row>
    <row r="2105" s="119" customFormat="1" ht="10.5">
      <c r="V2105" s="126"/>
    </row>
    <row r="2106" s="119" customFormat="1" ht="10.5">
      <c r="V2106" s="126"/>
    </row>
    <row r="2107" s="119" customFormat="1" ht="10.5">
      <c r="V2107" s="126"/>
    </row>
    <row r="2108" s="119" customFormat="1" ht="10.5">
      <c r="V2108" s="126"/>
    </row>
    <row r="2109" s="119" customFormat="1" ht="10.5">
      <c r="V2109" s="126"/>
    </row>
    <row r="2110" s="119" customFormat="1" ht="10.5">
      <c r="V2110" s="126"/>
    </row>
    <row r="2111" s="119" customFormat="1" ht="10.5">
      <c r="V2111" s="126"/>
    </row>
    <row r="2112" s="119" customFormat="1" ht="10.5">
      <c r="V2112" s="126"/>
    </row>
    <row r="2113" s="119" customFormat="1" ht="10.5">
      <c r="V2113" s="126"/>
    </row>
    <row r="2114" s="119" customFormat="1" ht="10.5">
      <c r="V2114" s="126"/>
    </row>
    <row r="2115" s="119" customFormat="1" ht="10.5">
      <c r="V2115" s="126"/>
    </row>
    <row r="2116" s="119" customFormat="1" ht="10.5">
      <c r="V2116" s="126"/>
    </row>
    <row r="2117" s="119" customFormat="1" ht="10.5">
      <c r="V2117" s="126"/>
    </row>
    <row r="2118" s="119" customFormat="1" ht="10.5">
      <c r="V2118" s="126"/>
    </row>
    <row r="2119" s="119" customFormat="1" ht="10.5">
      <c r="V2119" s="126"/>
    </row>
    <row r="2120" s="119" customFormat="1" ht="10.5">
      <c r="V2120" s="126"/>
    </row>
    <row r="2121" s="119" customFormat="1" ht="10.5">
      <c r="V2121" s="126"/>
    </row>
    <row r="2122" s="119" customFormat="1" ht="10.5">
      <c r="V2122" s="126"/>
    </row>
    <row r="2123" s="119" customFormat="1" ht="10.5">
      <c r="V2123" s="126"/>
    </row>
    <row r="2124" s="119" customFormat="1" ht="10.5">
      <c r="V2124" s="126"/>
    </row>
    <row r="2125" s="119" customFormat="1" ht="10.5">
      <c r="V2125" s="126"/>
    </row>
    <row r="2126" s="119" customFormat="1" ht="10.5">
      <c r="V2126" s="126"/>
    </row>
    <row r="2127" s="119" customFormat="1" ht="10.5">
      <c r="V2127" s="126"/>
    </row>
    <row r="2128" s="119" customFormat="1" ht="10.5">
      <c r="V2128" s="126"/>
    </row>
    <row r="2129" s="119" customFormat="1" ht="10.5">
      <c r="V2129" s="126"/>
    </row>
    <row r="2130" s="119" customFormat="1" ht="10.5">
      <c r="V2130" s="126"/>
    </row>
    <row r="2131" s="119" customFormat="1" ht="10.5">
      <c r="V2131" s="126"/>
    </row>
    <row r="2132" s="119" customFormat="1" ht="10.5">
      <c r="V2132" s="126"/>
    </row>
    <row r="2133" s="119" customFormat="1" ht="10.5">
      <c r="V2133" s="126"/>
    </row>
    <row r="2134" s="119" customFormat="1" ht="10.5">
      <c r="V2134" s="126"/>
    </row>
    <row r="2135" s="119" customFormat="1" ht="10.5">
      <c r="V2135" s="126"/>
    </row>
    <row r="2136" s="119" customFormat="1" ht="10.5">
      <c r="V2136" s="126"/>
    </row>
    <row r="2137" s="119" customFormat="1" ht="10.5">
      <c r="V2137" s="126"/>
    </row>
    <row r="2138" s="119" customFormat="1" ht="10.5">
      <c r="V2138" s="126"/>
    </row>
    <row r="2139" s="119" customFormat="1" ht="10.5">
      <c r="V2139" s="126"/>
    </row>
    <row r="2140" s="119" customFormat="1" ht="10.5">
      <c r="V2140" s="126"/>
    </row>
    <row r="2141" s="119" customFormat="1" ht="10.5">
      <c r="V2141" s="126"/>
    </row>
    <row r="2142" s="119" customFormat="1" ht="10.5">
      <c r="V2142" s="126"/>
    </row>
    <row r="2143" s="119" customFormat="1" ht="10.5">
      <c r="V2143" s="126"/>
    </row>
    <row r="2144" s="119" customFormat="1" ht="10.5">
      <c r="V2144" s="126"/>
    </row>
    <row r="2145" s="119" customFormat="1" ht="10.5">
      <c r="V2145" s="126"/>
    </row>
    <row r="2146" s="119" customFormat="1" ht="10.5">
      <c r="V2146" s="126"/>
    </row>
    <row r="2147" s="119" customFormat="1" ht="10.5">
      <c r="V2147" s="126"/>
    </row>
    <row r="2148" s="119" customFormat="1" ht="10.5">
      <c r="V2148" s="126"/>
    </row>
    <row r="2149" s="119" customFormat="1" ht="10.5">
      <c r="V2149" s="126"/>
    </row>
    <row r="2150" s="119" customFormat="1" ht="10.5">
      <c r="V2150" s="126"/>
    </row>
    <row r="2151" s="119" customFormat="1" ht="10.5">
      <c r="V2151" s="126"/>
    </row>
    <row r="2152" s="119" customFormat="1" ht="10.5">
      <c r="V2152" s="126"/>
    </row>
    <row r="2153" s="119" customFormat="1" ht="10.5">
      <c r="V2153" s="126"/>
    </row>
    <row r="2154" s="119" customFormat="1" ht="10.5">
      <c r="V2154" s="126"/>
    </row>
    <row r="2155" s="119" customFormat="1" ht="10.5">
      <c r="V2155" s="126"/>
    </row>
    <row r="2156" s="119" customFormat="1" ht="10.5">
      <c r="V2156" s="126"/>
    </row>
    <row r="2157" s="119" customFormat="1" ht="10.5">
      <c r="V2157" s="126"/>
    </row>
    <row r="2158" s="119" customFormat="1" ht="10.5">
      <c r="V2158" s="126"/>
    </row>
    <row r="2159" s="119" customFormat="1" ht="10.5">
      <c r="V2159" s="126"/>
    </row>
    <row r="2160" s="119" customFormat="1" ht="10.5">
      <c r="V2160" s="126"/>
    </row>
    <row r="2161" s="119" customFormat="1" ht="10.5">
      <c r="V2161" s="126"/>
    </row>
    <row r="2162" s="119" customFormat="1" ht="10.5">
      <c r="V2162" s="126"/>
    </row>
    <row r="2163" s="119" customFormat="1" ht="10.5">
      <c r="V2163" s="126"/>
    </row>
    <row r="2164" s="119" customFormat="1" ht="10.5">
      <c r="V2164" s="126"/>
    </row>
    <row r="2165" s="119" customFormat="1" ht="10.5">
      <c r="V2165" s="126"/>
    </row>
    <row r="2166" s="119" customFormat="1" ht="10.5">
      <c r="V2166" s="126"/>
    </row>
    <row r="2167" s="119" customFormat="1" ht="10.5">
      <c r="V2167" s="126"/>
    </row>
    <row r="2168" s="119" customFormat="1" ht="10.5">
      <c r="V2168" s="126"/>
    </row>
    <row r="2169" s="119" customFormat="1" ht="10.5">
      <c r="V2169" s="126"/>
    </row>
    <row r="2170" s="119" customFormat="1" ht="10.5">
      <c r="V2170" s="126"/>
    </row>
    <row r="2171" s="119" customFormat="1" ht="10.5">
      <c r="V2171" s="126"/>
    </row>
    <row r="2172" s="119" customFormat="1" ht="10.5">
      <c r="V2172" s="126"/>
    </row>
    <row r="2173" s="119" customFormat="1" ht="10.5">
      <c r="V2173" s="126"/>
    </row>
    <row r="2174" s="119" customFormat="1" ht="10.5">
      <c r="V2174" s="126"/>
    </row>
    <row r="2175" s="119" customFormat="1" ht="10.5">
      <c r="V2175" s="126"/>
    </row>
    <row r="2176" s="119" customFormat="1" ht="10.5">
      <c r="V2176" s="126"/>
    </row>
    <row r="2177" s="119" customFormat="1" ht="10.5">
      <c r="V2177" s="126"/>
    </row>
    <row r="2178" s="119" customFormat="1" ht="10.5">
      <c r="V2178" s="126"/>
    </row>
    <row r="2179" s="119" customFormat="1" ht="10.5">
      <c r="V2179" s="126"/>
    </row>
    <row r="2180" s="119" customFormat="1" ht="10.5">
      <c r="V2180" s="126"/>
    </row>
    <row r="2181" s="119" customFormat="1" ht="10.5">
      <c r="V2181" s="126"/>
    </row>
    <row r="2182" s="119" customFormat="1" ht="10.5">
      <c r="V2182" s="126"/>
    </row>
    <row r="2183" s="119" customFormat="1" ht="10.5">
      <c r="V2183" s="126"/>
    </row>
    <row r="2184" s="119" customFormat="1" ht="10.5">
      <c r="V2184" s="126"/>
    </row>
    <row r="2185" s="119" customFormat="1" ht="10.5">
      <c r="V2185" s="126"/>
    </row>
    <row r="2186" s="119" customFormat="1" ht="10.5">
      <c r="V2186" s="126"/>
    </row>
    <row r="2187" s="119" customFormat="1" ht="10.5">
      <c r="V2187" s="126"/>
    </row>
    <row r="2188" s="119" customFormat="1" ht="10.5">
      <c r="V2188" s="126"/>
    </row>
    <row r="2189" s="119" customFormat="1" ht="10.5">
      <c r="V2189" s="126"/>
    </row>
    <row r="2190" s="119" customFormat="1" ht="10.5">
      <c r="V2190" s="126"/>
    </row>
    <row r="2191" s="119" customFormat="1" ht="10.5">
      <c r="V2191" s="126"/>
    </row>
    <row r="2192" s="119" customFormat="1" ht="10.5">
      <c r="V2192" s="126"/>
    </row>
    <row r="2193" s="119" customFormat="1" ht="10.5">
      <c r="V2193" s="126"/>
    </row>
    <row r="2194" s="119" customFormat="1" ht="10.5">
      <c r="V2194" s="126"/>
    </row>
    <row r="2195" s="119" customFormat="1" ht="10.5">
      <c r="V2195" s="126"/>
    </row>
    <row r="2196" s="119" customFormat="1" ht="10.5">
      <c r="V2196" s="126"/>
    </row>
    <row r="2197" s="119" customFormat="1" ht="10.5">
      <c r="V2197" s="126"/>
    </row>
    <row r="2198" s="119" customFormat="1" ht="10.5">
      <c r="V2198" s="126"/>
    </row>
    <row r="2199" s="119" customFormat="1" ht="10.5">
      <c r="V2199" s="126"/>
    </row>
    <row r="2200" s="119" customFormat="1" ht="10.5">
      <c r="V2200" s="126"/>
    </row>
    <row r="2201" s="119" customFormat="1" ht="10.5">
      <c r="V2201" s="126"/>
    </row>
    <row r="2202" s="119" customFormat="1" ht="10.5">
      <c r="V2202" s="126"/>
    </row>
    <row r="2203" s="119" customFormat="1" ht="10.5">
      <c r="V2203" s="126"/>
    </row>
    <row r="2204" s="119" customFormat="1" ht="10.5">
      <c r="V2204" s="126"/>
    </row>
    <row r="2205" s="119" customFormat="1" ht="10.5">
      <c r="V2205" s="126"/>
    </row>
    <row r="2206" s="119" customFormat="1" ht="10.5">
      <c r="V2206" s="126"/>
    </row>
    <row r="2207" s="119" customFormat="1" ht="10.5">
      <c r="V2207" s="126"/>
    </row>
    <row r="2208" s="119" customFormat="1" ht="10.5">
      <c r="V2208" s="126"/>
    </row>
    <row r="2209" s="119" customFormat="1" ht="10.5">
      <c r="V2209" s="126"/>
    </row>
    <row r="2210" s="119" customFormat="1" ht="10.5">
      <c r="V2210" s="126"/>
    </row>
    <row r="2211" s="119" customFormat="1" ht="10.5">
      <c r="V2211" s="126"/>
    </row>
    <row r="2212" s="119" customFormat="1" ht="10.5">
      <c r="V2212" s="126"/>
    </row>
    <row r="2213" s="119" customFormat="1" ht="10.5">
      <c r="V2213" s="126"/>
    </row>
    <row r="2214" s="119" customFormat="1" ht="10.5">
      <c r="V2214" s="126"/>
    </row>
    <row r="2215" s="119" customFormat="1" ht="10.5">
      <c r="V2215" s="126"/>
    </row>
    <row r="2216" s="119" customFormat="1" ht="10.5">
      <c r="V2216" s="126"/>
    </row>
    <row r="2217" s="119" customFormat="1" ht="10.5">
      <c r="V2217" s="126"/>
    </row>
    <row r="2218" s="119" customFormat="1" ht="10.5">
      <c r="V2218" s="126"/>
    </row>
    <row r="2219" s="119" customFormat="1" ht="10.5">
      <c r="V2219" s="126"/>
    </row>
    <row r="2220" s="119" customFormat="1" ht="10.5">
      <c r="V2220" s="126"/>
    </row>
    <row r="2221" s="119" customFormat="1" ht="10.5">
      <c r="V2221" s="126"/>
    </row>
    <row r="2222" s="119" customFormat="1" ht="10.5">
      <c r="V2222" s="126"/>
    </row>
    <row r="2223" s="119" customFormat="1" ht="10.5">
      <c r="V2223" s="126"/>
    </row>
    <row r="2224" s="119" customFormat="1" ht="10.5">
      <c r="V2224" s="126"/>
    </row>
    <row r="2225" s="119" customFormat="1" ht="10.5">
      <c r="V2225" s="126"/>
    </row>
    <row r="2226" s="119" customFormat="1" ht="10.5">
      <c r="V2226" s="126"/>
    </row>
    <row r="2227" s="119" customFormat="1" ht="10.5">
      <c r="V2227" s="126"/>
    </row>
    <row r="2228" s="119" customFormat="1" ht="10.5">
      <c r="V2228" s="126"/>
    </row>
    <row r="2229" s="119" customFormat="1" ht="10.5">
      <c r="V2229" s="126"/>
    </row>
    <row r="2230" s="119" customFormat="1" ht="10.5">
      <c r="V2230" s="126"/>
    </row>
    <row r="2231" s="119" customFormat="1" ht="10.5">
      <c r="V2231" s="126"/>
    </row>
    <row r="2232" s="119" customFormat="1" ht="10.5">
      <c r="V2232" s="126"/>
    </row>
    <row r="2233" s="119" customFormat="1" ht="10.5">
      <c r="V2233" s="126"/>
    </row>
    <row r="2234" s="119" customFormat="1" ht="10.5">
      <c r="V2234" s="126"/>
    </row>
    <row r="2235" s="119" customFormat="1" ht="10.5">
      <c r="V2235" s="126"/>
    </row>
    <row r="2236" s="119" customFormat="1" ht="10.5">
      <c r="V2236" s="126"/>
    </row>
    <row r="2237" s="119" customFormat="1" ht="10.5">
      <c r="V2237" s="126"/>
    </row>
    <row r="2238" s="119" customFormat="1" ht="10.5">
      <c r="V2238" s="126"/>
    </row>
    <row r="2239" s="119" customFormat="1" ht="10.5">
      <c r="V2239" s="126"/>
    </row>
    <row r="2240" s="119" customFormat="1" ht="10.5">
      <c r="V2240" s="126"/>
    </row>
    <row r="2241" s="119" customFormat="1" ht="10.5">
      <c r="V2241" s="126"/>
    </row>
    <row r="2242" s="119" customFormat="1" ht="10.5">
      <c r="V2242" s="126"/>
    </row>
    <row r="2243" s="119" customFormat="1" ht="10.5">
      <c r="V2243" s="126"/>
    </row>
    <row r="2244" s="119" customFormat="1" ht="10.5">
      <c r="V2244" s="126"/>
    </row>
    <row r="2245" s="119" customFormat="1" ht="10.5">
      <c r="V2245" s="126"/>
    </row>
    <row r="2246" s="119" customFormat="1" ht="10.5">
      <c r="V2246" s="126"/>
    </row>
    <row r="2247" s="119" customFormat="1" ht="10.5">
      <c r="V2247" s="126"/>
    </row>
    <row r="2248" s="119" customFormat="1" ht="10.5">
      <c r="V2248" s="126"/>
    </row>
    <row r="2249" s="119" customFormat="1" ht="10.5">
      <c r="V2249" s="126"/>
    </row>
    <row r="2250" s="119" customFormat="1" ht="10.5">
      <c r="V2250" s="126"/>
    </row>
    <row r="2251" s="119" customFormat="1" ht="10.5">
      <c r="V2251" s="126"/>
    </row>
    <row r="2252" s="119" customFormat="1" ht="10.5">
      <c r="V2252" s="126"/>
    </row>
    <row r="2253" s="119" customFormat="1" ht="10.5">
      <c r="V2253" s="126"/>
    </row>
    <row r="2254" s="119" customFormat="1" ht="10.5">
      <c r="V2254" s="126"/>
    </row>
    <row r="2255" s="119" customFormat="1" ht="10.5">
      <c r="V2255" s="126"/>
    </row>
    <row r="2256" s="119" customFormat="1" ht="10.5">
      <c r="V2256" s="126"/>
    </row>
    <row r="2257" s="119" customFormat="1" ht="10.5">
      <c r="V2257" s="126"/>
    </row>
    <row r="2258" s="119" customFormat="1" ht="10.5">
      <c r="V2258" s="126"/>
    </row>
    <row r="2259" s="119" customFormat="1" ht="10.5">
      <c r="V2259" s="126"/>
    </row>
    <row r="2260" s="119" customFormat="1" ht="10.5">
      <c r="V2260" s="126"/>
    </row>
    <row r="2261" s="119" customFormat="1" ht="10.5">
      <c r="V2261" s="126"/>
    </row>
    <row r="2262" s="119" customFormat="1" ht="10.5">
      <c r="V2262" s="126"/>
    </row>
    <row r="2263" s="119" customFormat="1" ht="10.5">
      <c r="V2263" s="126"/>
    </row>
    <row r="2264" s="119" customFormat="1" ht="10.5">
      <c r="V2264" s="126"/>
    </row>
    <row r="2265" s="119" customFormat="1" ht="10.5">
      <c r="V2265" s="126"/>
    </row>
    <row r="2266" s="119" customFormat="1" ht="10.5">
      <c r="V2266" s="126"/>
    </row>
    <row r="2267" s="119" customFormat="1" ht="10.5">
      <c r="V2267" s="126"/>
    </row>
    <row r="2268" s="119" customFormat="1" ht="10.5">
      <c r="V2268" s="126"/>
    </row>
    <row r="2269" s="119" customFormat="1" ht="10.5">
      <c r="V2269" s="126"/>
    </row>
    <row r="2270" s="119" customFormat="1" ht="10.5">
      <c r="V2270" s="126"/>
    </row>
    <row r="2271" s="119" customFormat="1" ht="10.5">
      <c r="V2271" s="126"/>
    </row>
    <row r="2272" s="119" customFormat="1" ht="10.5">
      <c r="V2272" s="126"/>
    </row>
    <row r="2273" s="119" customFormat="1" ht="10.5">
      <c r="V2273" s="126"/>
    </row>
    <row r="2274" s="119" customFormat="1" ht="10.5">
      <c r="V2274" s="126"/>
    </row>
    <row r="2275" s="119" customFormat="1" ht="10.5">
      <c r="V2275" s="126"/>
    </row>
    <row r="2276" s="119" customFormat="1" ht="10.5">
      <c r="V2276" s="126"/>
    </row>
    <row r="2277" s="119" customFormat="1" ht="10.5">
      <c r="V2277" s="126"/>
    </row>
    <row r="2278" s="119" customFormat="1" ht="10.5">
      <c r="V2278" s="126"/>
    </row>
    <row r="2279" s="119" customFormat="1" ht="10.5">
      <c r="V2279" s="126"/>
    </row>
    <row r="2280" s="119" customFormat="1" ht="10.5">
      <c r="V2280" s="126"/>
    </row>
    <row r="2281" s="119" customFormat="1" ht="10.5">
      <c r="V2281" s="126"/>
    </row>
    <row r="2282" s="119" customFormat="1" ht="10.5">
      <c r="V2282" s="126"/>
    </row>
    <row r="2283" s="119" customFormat="1" ht="10.5">
      <c r="V2283" s="126"/>
    </row>
    <row r="2284" s="119" customFormat="1" ht="10.5">
      <c r="V2284" s="126"/>
    </row>
    <row r="2285" s="119" customFormat="1" ht="10.5">
      <c r="V2285" s="126"/>
    </row>
    <row r="2286" s="119" customFormat="1" ht="10.5">
      <c r="V2286" s="126"/>
    </row>
    <row r="2287" s="119" customFormat="1" ht="10.5">
      <c r="V2287" s="126"/>
    </row>
    <row r="2288" s="119" customFormat="1" ht="10.5">
      <c r="V2288" s="126"/>
    </row>
    <row r="2289" s="119" customFormat="1" ht="10.5">
      <c r="V2289" s="126"/>
    </row>
    <row r="2290" s="119" customFormat="1" ht="10.5">
      <c r="V2290" s="126"/>
    </row>
    <row r="2291" s="119" customFormat="1" ht="10.5">
      <c r="V2291" s="126"/>
    </row>
    <row r="2292" s="119" customFormat="1" ht="10.5">
      <c r="V2292" s="126"/>
    </row>
    <row r="2293" s="119" customFormat="1" ht="10.5">
      <c r="V2293" s="126"/>
    </row>
    <row r="2294" s="119" customFormat="1" ht="10.5">
      <c r="V2294" s="126"/>
    </row>
    <row r="2295" s="119" customFormat="1" ht="10.5">
      <c r="V2295" s="126"/>
    </row>
    <row r="2296" s="119" customFormat="1" ht="10.5">
      <c r="V2296" s="126"/>
    </row>
    <row r="2297" s="119" customFormat="1" ht="10.5">
      <c r="V2297" s="126"/>
    </row>
    <row r="2298" s="119" customFormat="1" ht="10.5">
      <c r="V2298" s="126"/>
    </row>
    <row r="2299" s="119" customFormat="1" ht="10.5">
      <c r="V2299" s="126"/>
    </row>
    <row r="2300" s="119" customFormat="1" ht="10.5">
      <c r="V2300" s="126"/>
    </row>
    <row r="2301" s="119" customFormat="1" ht="10.5">
      <c r="V2301" s="126"/>
    </row>
    <row r="2302" s="119" customFormat="1" ht="10.5">
      <c r="V2302" s="126"/>
    </row>
    <row r="2303" s="119" customFormat="1" ht="10.5">
      <c r="V2303" s="126"/>
    </row>
    <row r="2304" s="119" customFormat="1" ht="10.5">
      <c r="V2304" s="126"/>
    </row>
    <row r="2305" s="119" customFormat="1" ht="10.5">
      <c r="V2305" s="126"/>
    </row>
    <row r="2306" s="119" customFormat="1" ht="10.5">
      <c r="V2306" s="126"/>
    </row>
    <row r="2307" s="119" customFormat="1" ht="10.5">
      <c r="V2307" s="126"/>
    </row>
    <row r="2308" s="119" customFormat="1" ht="10.5">
      <c r="V2308" s="126"/>
    </row>
    <row r="2309" s="119" customFormat="1" ht="10.5">
      <c r="V2309" s="126"/>
    </row>
    <row r="2310" s="119" customFormat="1" ht="10.5">
      <c r="V2310" s="126"/>
    </row>
    <row r="2311" s="119" customFormat="1" ht="10.5">
      <c r="V2311" s="126"/>
    </row>
    <row r="2312" s="119" customFormat="1" ht="10.5">
      <c r="V2312" s="126"/>
    </row>
    <row r="2313" s="119" customFormat="1" ht="10.5">
      <c r="V2313" s="126"/>
    </row>
    <row r="2314" s="119" customFormat="1" ht="10.5">
      <c r="V2314" s="126"/>
    </row>
    <row r="2315" s="119" customFormat="1" ht="10.5">
      <c r="V2315" s="126"/>
    </row>
    <row r="2316" s="119" customFormat="1" ht="10.5">
      <c r="V2316" s="126"/>
    </row>
    <row r="2317" s="119" customFormat="1" ht="10.5">
      <c r="V2317" s="126"/>
    </row>
    <row r="2318" s="119" customFormat="1" ht="10.5">
      <c r="V2318" s="126"/>
    </row>
    <row r="2319" s="119" customFormat="1" ht="10.5">
      <c r="V2319" s="126"/>
    </row>
    <row r="2320" s="119" customFormat="1" ht="10.5">
      <c r="V2320" s="126"/>
    </row>
    <row r="2321" s="119" customFormat="1" ht="10.5">
      <c r="V2321" s="126"/>
    </row>
    <row r="2322" s="119" customFormat="1" ht="10.5">
      <c r="V2322" s="126"/>
    </row>
    <row r="2323" s="119" customFormat="1" ht="10.5">
      <c r="V2323" s="126"/>
    </row>
    <row r="2324" s="119" customFormat="1" ht="10.5">
      <c r="V2324" s="126"/>
    </row>
    <row r="2325" s="119" customFormat="1" ht="10.5">
      <c r="V2325" s="126"/>
    </row>
    <row r="2326" s="119" customFormat="1" ht="10.5">
      <c r="V2326" s="126"/>
    </row>
    <row r="2327" s="119" customFormat="1" ht="10.5">
      <c r="V2327" s="126"/>
    </row>
    <row r="2328" s="119" customFormat="1" ht="10.5">
      <c r="V2328" s="126"/>
    </row>
    <row r="2329" s="119" customFormat="1" ht="10.5">
      <c r="V2329" s="126"/>
    </row>
    <row r="2330" s="119" customFormat="1" ht="10.5">
      <c r="V2330" s="126"/>
    </row>
    <row r="2331" s="119" customFormat="1" ht="10.5">
      <c r="V2331" s="126"/>
    </row>
    <row r="2332" s="119" customFormat="1" ht="10.5">
      <c r="V2332" s="126"/>
    </row>
    <row r="2333" s="119" customFormat="1" ht="10.5">
      <c r="V2333" s="126"/>
    </row>
    <row r="2334" s="119" customFormat="1" ht="10.5">
      <c r="V2334" s="126"/>
    </row>
    <row r="2335" s="119" customFormat="1" ht="10.5">
      <c r="V2335" s="126"/>
    </row>
    <row r="2336" s="119" customFormat="1" ht="10.5">
      <c r="V2336" s="126"/>
    </row>
    <row r="2337" s="119" customFormat="1" ht="10.5">
      <c r="V2337" s="126"/>
    </row>
    <row r="2338" s="119" customFormat="1" ht="10.5">
      <c r="V2338" s="126"/>
    </row>
    <row r="2339" s="119" customFormat="1" ht="10.5">
      <c r="V2339" s="126"/>
    </row>
    <row r="2340" s="119" customFormat="1" ht="10.5">
      <c r="V2340" s="126"/>
    </row>
    <row r="2341" s="119" customFormat="1" ht="10.5">
      <c r="V2341" s="126"/>
    </row>
    <row r="2342" s="119" customFormat="1" ht="10.5">
      <c r="V2342" s="126"/>
    </row>
    <row r="2343" s="119" customFormat="1" ht="10.5">
      <c r="V2343" s="126"/>
    </row>
    <row r="2344" s="119" customFormat="1" ht="10.5">
      <c r="V2344" s="126"/>
    </row>
    <row r="2345" s="119" customFormat="1" ht="10.5">
      <c r="V2345" s="126"/>
    </row>
    <row r="2346" s="119" customFormat="1" ht="10.5">
      <c r="V2346" s="126"/>
    </row>
    <row r="2347" s="119" customFormat="1" ht="10.5">
      <c r="V2347" s="126"/>
    </row>
    <row r="2348" s="119" customFormat="1" ht="10.5">
      <c r="V2348" s="126"/>
    </row>
    <row r="2349" s="119" customFormat="1" ht="10.5">
      <c r="V2349" s="126"/>
    </row>
    <row r="2350" s="119" customFormat="1" ht="10.5">
      <c r="V2350" s="126"/>
    </row>
    <row r="2351" s="119" customFormat="1" ht="10.5">
      <c r="V2351" s="126"/>
    </row>
    <row r="2352" s="119" customFormat="1" ht="10.5">
      <c r="V2352" s="126"/>
    </row>
    <row r="2353" s="119" customFormat="1" ht="10.5">
      <c r="V2353" s="126"/>
    </row>
    <row r="2354" s="119" customFormat="1" ht="10.5">
      <c r="V2354" s="126"/>
    </row>
    <row r="2355" s="119" customFormat="1" ht="10.5">
      <c r="V2355" s="126"/>
    </row>
    <row r="2356" s="119" customFormat="1" ht="10.5">
      <c r="V2356" s="126"/>
    </row>
    <row r="2357" s="119" customFormat="1" ht="10.5">
      <c r="V2357" s="126"/>
    </row>
    <row r="2358" s="119" customFormat="1" ht="10.5">
      <c r="V2358" s="126"/>
    </row>
    <row r="2359" s="119" customFormat="1" ht="10.5">
      <c r="V2359" s="126"/>
    </row>
    <row r="2360" s="119" customFormat="1" ht="10.5">
      <c r="V2360" s="126"/>
    </row>
    <row r="2361" s="119" customFormat="1" ht="10.5">
      <c r="V2361" s="126"/>
    </row>
    <row r="2362" s="119" customFormat="1" ht="10.5">
      <c r="V2362" s="126"/>
    </row>
    <row r="2363" s="119" customFormat="1" ht="10.5">
      <c r="V2363" s="126"/>
    </row>
    <row r="2364" s="119" customFormat="1" ht="10.5">
      <c r="V2364" s="126"/>
    </row>
    <row r="2365" s="119" customFormat="1" ht="10.5">
      <c r="V2365" s="126"/>
    </row>
    <row r="2366" s="119" customFormat="1" ht="10.5">
      <c r="V2366" s="126"/>
    </row>
    <row r="2367" s="119" customFormat="1" ht="10.5">
      <c r="V2367" s="126"/>
    </row>
    <row r="2368" s="119" customFormat="1" ht="10.5">
      <c r="V2368" s="126"/>
    </row>
    <row r="2369" s="119" customFormat="1" ht="10.5">
      <c r="V2369" s="126"/>
    </row>
    <row r="2370" s="119" customFormat="1" ht="10.5">
      <c r="V2370" s="126"/>
    </row>
    <row r="2371" s="119" customFormat="1" ht="10.5">
      <c r="V2371" s="126"/>
    </row>
    <row r="2372" s="119" customFormat="1" ht="10.5">
      <c r="V2372" s="126"/>
    </row>
    <row r="2373" s="119" customFormat="1" ht="10.5">
      <c r="V2373" s="126"/>
    </row>
    <row r="2374" s="119" customFormat="1" ht="10.5">
      <c r="V2374" s="126"/>
    </row>
    <row r="2375" s="119" customFormat="1" ht="10.5">
      <c r="V2375" s="126"/>
    </row>
    <row r="2376" s="119" customFormat="1" ht="10.5">
      <c r="V2376" s="126"/>
    </row>
    <row r="2377" s="119" customFormat="1" ht="10.5">
      <c r="V2377" s="126"/>
    </row>
    <row r="2378" s="119" customFormat="1" ht="10.5">
      <c r="V2378" s="126"/>
    </row>
    <row r="2379" s="119" customFormat="1" ht="10.5">
      <c r="V2379" s="126"/>
    </row>
    <row r="2380" s="119" customFormat="1" ht="10.5">
      <c r="V2380" s="126"/>
    </row>
    <row r="2381" s="119" customFormat="1" ht="10.5">
      <c r="V2381" s="126"/>
    </row>
    <row r="2382" s="119" customFormat="1" ht="10.5">
      <c r="V2382" s="126"/>
    </row>
    <row r="2383" s="119" customFormat="1" ht="10.5">
      <c r="V2383" s="126"/>
    </row>
    <row r="2384" s="119" customFormat="1" ht="10.5">
      <c r="V2384" s="126"/>
    </row>
    <row r="2385" s="119" customFormat="1" ht="10.5">
      <c r="V2385" s="126"/>
    </row>
    <row r="2386" s="119" customFormat="1" ht="10.5">
      <c r="V2386" s="126"/>
    </row>
    <row r="2387" s="119" customFormat="1" ht="10.5">
      <c r="V2387" s="126"/>
    </row>
    <row r="2388" s="119" customFormat="1" ht="10.5">
      <c r="V2388" s="126"/>
    </row>
    <row r="2389" s="119" customFormat="1" ht="10.5">
      <c r="V2389" s="126"/>
    </row>
    <row r="2390" s="119" customFormat="1" ht="10.5">
      <c r="V2390" s="126"/>
    </row>
    <row r="2391" s="119" customFormat="1" ht="10.5">
      <c r="V2391" s="126"/>
    </row>
    <row r="2392" s="119" customFormat="1" ht="10.5">
      <c r="V2392" s="126"/>
    </row>
    <row r="2393" s="119" customFormat="1" ht="10.5">
      <c r="V2393" s="126"/>
    </row>
    <row r="2394" s="119" customFormat="1" ht="10.5">
      <c r="V2394" s="126"/>
    </row>
    <row r="2395" s="119" customFormat="1" ht="10.5">
      <c r="V2395" s="126"/>
    </row>
    <row r="2396" s="119" customFormat="1" ht="10.5">
      <c r="V2396" s="126"/>
    </row>
    <row r="2397" s="119" customFormat="1" ht="10.5">
      <c r="V2397" s="126"/>
    </row>
    <row r="2398" s="119" customFormat="1" ht="10.5">
      <c r="V2398" s="126"/>
    </row>
    <row r="2399" s="119" customFormat="1" ht="10.5">
      <c r="V2399" s="126"/>
    </row>
    <row r="2400" s="119" customFormat="1" ht="10.5">
      <c r="V2400" s="126"/>
    </row>
    <row r="2401" s="119" customFormat="1" ht="10.5">
      <c r="V2401" s="126"/>
    </row>
    <row r="2402" s="119" customFormat="1" ht="10.5">
      <c r="V2402" s="126"/>
    </row>
    <row r="2403" s="119" customFormat="1" ht="10.5">
      <c r="V2403" s="126"/>
    </row>
    <row r="2404" s="119" customFormat="1" ht="10.5">
      <c r="V2404" s="126"/>
    </row>
    <row r="2405" s="119" customFormat="1" ht="10.5">
      <c r="V2405" s="126"/>
    </row>
    <row r="2406" s="119" customFormat="1" ht="10.5">
      <c r="V2406" s="126"/>
    </row>
    <row r="2407" s="119" customFormat="1" ht="10.5">
      <c r="V2407" s="126"/>
    </row>
    <row r="2408" s="119" customFormat="1" ht="10.5">
      <c r="V2408" s="126"/>
    </row>
    <row r="2409" s="119" customFormat="1" ht="10.5">
      <c r="V2409" s="126"/>
    </row>
    <row r="2410" s="119" customFormat="1" ht="10.5">
      <c r="V2410" s="126"/>
    </row>
    <row r="2411" s="119" customFormat="1" ht="10.5">
      <c r="V2411" s="126"/>
    </row>
    <row r="2412" s="119" customFormat="1" ht="10.5">
      <c r="V2412" s="126"/>
    </row>
    <row r="2413" s="119" customFormat="1" ht="10.5">
      <c r="V2413" s="126"/>
    </row>
    <row r="2414" s="119" customFormat="1" ht="10.5">
      <c r="V2414" s="126"/>
    </row>
    <row r="2415" s="119" customFormat="1" ht="10.5">
      <c r="V2415" s="126"/>
    </row>
    <row r="2416" s="119" customFormat="1" ht="10.5">
      <c r="V2416" s="126"/>
    </row>
    <row r="2417" s="119" customFormat="1" ht="10.5">
      <c r="V2417" s="126"/>
    </row>
    <row r="2418" s="119" customFormat="1" ht="10.5">
      <c r="V2418" s="126"/>
    </row>
    <row r="2419" s="119" customFormat="1" ht="10.5">
      <c r="V2419" s="126"/>
    </row>
    <row r="2420" s="119" customFormat="1" ht="10.5">
      <c r="V2420" s="126"/>
    </row>
    <row r="2421" s="119" customFormat="1" ht="10.5">
      <c r="V2421" s="126"/>
    </row>
    <row r="2422" s="119" customFormat="1" ht="10.5">
      <c r="V2422" s="126"/>
    </row>
    <row r="2423" s="119" customFormat="1" ht="10.5">
      <c r="V2423" s="126"/>
    </row>
    <row r="2424" s="119" customFormat="1" ht="10.5">
      <c r="V2424" s="126"/>
    </row>
    <row r="2425" s="119" customFormat="1" ht="10.5">
      <c r="V2425" s="126"/>
    </row>
    <row r="2426" s="119" customFormat="1" ht="10.5">
      <c r="V2426" s="126"/>
    </row>
    <row r="2427" s="119" customFormat="1" ht="10.5">
      <c r="V2427" s="126"/>
    </row>
    <row r="2428" s="119" customFormat="1" ht="10.5">
      <c r="V2428" s="126"/>
    </row>
    <row r="2429" s="119" customFormat="1" ht="10.5">
      <c r="V2429" s="126"/>
    </row>
    <row r="2430" s="119" customFormat="1" ht="10.5">
      <c r="V2430" s="126"/>
    </row>
    <row r="2431" s="119" customFormat="1" ht="10.5">
      <c r="V2431" s="126"/>
    </row>
    <row r="2432" s="119" customFormat="1" ht="10.5">
      <c r="V2432" s="126"/>
    </row>
    <row r="2433" s="119" customFormat="1" ht="10.5">
      <c r="V2433" s="126"/>
    </row>
    <row r="2434" s="119" customFormat="1" ht="10.5">
      <c r="V2434" s="126"/>
    </row>
    <row r="2435" s="119" customFormat="1" ht="10.5">
      <c r="V2435" s="126"/>
    </row>
    <row r="2436" s="119" customFormat="1" ht="10.5">
      <c r="V2436" s="126"/>
    </row>
    <row r="2437" s="119" customFormat="1" ht="10.5">
      <c r="V2437" s="126"/>
    </row>
    <row r="2438" s="119" customFormat="1" ht="10.5">
      <c r="V2438" s="126"/>
    </row>
    <row r="2439" s="119" customFormat="1" ht="10.5">
      <c r="V2439" s="126"/>
    </row>
    <row r="2440" s="119" customFormat="1" ht="10.5">
      <c r="V2440" s="126"/>
    </row>
    <row r="2441" s="119" customFormat="1" ht="10.5">
      <c r="V2441" s="126"/>
    </row>
    <row r="2442" s="119" customFormat="1" ht="10.5">
      <c r="V2442" s="126"/>
    </row>
    <row r="2443" s="119" customFormat="1" ht="10.5">
      <c r="V2443" s="126"/>
    </row>
    <row r="2444" s="119" customFormat="1" ht="10.5">
      <c r="V2444" s="126"/>
    </row>
    <row r="2445" s="119" customFormat="1" ht="10.5">
      <c r="V2445" s="126"/>
    </row>
    <row r="2446" s="119" customFormat="1" ht="10.5">
      <c r="V2446" s="126"/>
    </row>
    <row r="2447" s="119" customFormat="1" ht="10.5">
      <c r="V2447" s="126"/>
    </row>
    <row r="2448" s="119" customFormat="1" ht="10.5">
      <c r="V2448" s="126"/>
    </row>
    <row r="2449" s="119" customFormat="1" ht="10.5">
      <c r="V2449" s="126"/>
    </row>
    <row r="2450" s="119" customFormat="1" ht="10.5">
      <c r="V2450" s="126"/>
    </row>
    <row r="2451" s="119" customFormat="1" ht="10.5">
      <c r="V2451" s="126"/>
    </row>
    <row r="2452" s="119" customFormat="1" ht="10.5">
      <c r="V2452" s="126"/>
    </row>
    <row r="2453" s="119" customFormat="1" ht="10.5">
      <c r="V2453" s="126"/>
    </row>
    <row r="2454" s="119" customFormat="1" ht="10.5">
      <c r="V2454" s="126"/>
    </row>
    <row r="2455" s="119" customFormat="1" ht="10.5">
      <c r="V2455" s="126"/>
    </row>
    <row r="2456" s="119" customFormat="1" ht="10.5">
      <c r="V2456" s="126"/>
    </row>
    <row r="2457" s="119" customFormat="1" ht="10.5">
      <c r="V2457" s="126"/>
    </row>
    <row r="2458" s="119" customFormat="1" ht="10.5">
      <c r="V2458" s="126"/>
    </row>
    <row r="2459" s="119" customFormat="1" ht="10.5">
      <c r="V2459" s="126"/>
    </row>
    <row r="2460" s="119" customFormat="1" ht="10.5">
      <c r="V2460" s="126"/>
    </row>
    <row r="2461" s="119" customFormat="1" ht="10.5">
      <c r="V2461" s="126"/>
    </row>
    <row r="2462" s="119" customFormat="1" ht="10.5">
      <c r="V2462" s="126"/>
    </row>
    <row r="2463" s="119" customFormat="1" ht="10.5">
      <c r="V2463" s="126"/>
    </row>
    <row r="2464" s="119" customFormat="1" ht="10.5">
      <c r="V2464" s="126"/>
    </row>
    <row r="2465" s="119" customFormat="1" ht="10.5">
      <c r="V2465" s="126"/>
    </row>
    <row r="2466" s="119" customFormat="1" ht="10.5">
      <c r="V2466" s="126"/>
    </row>
    <row r="2467" s="119" customFormat="1" ht="10.5">
      <c r="V2467" s="126"/>
    </row>
    <row r="2468" s="119" customFormat="1" ht="10.5">
      <c r="V2468" s="126"/>
    </row>
    <row r="2469" s="119" customFormat="1" ht="10.5">
      <c r="V2469" s="126"/>
    </row>
    <row r="2470" s="119" customFormat="1" ht="10.5">
      <c r="V2470" s="126"/>
    </row>
    <row r="2471" s="119" customFormat="1" ht="10.5">
      <c r="V2471" s="126"/>
    </row>
    <row r="2472" s="119" customFormat="1" ht="10.5">
      <c r="V2472" s="126"/>
    </row>
    <row r="2473" s="119" customFormat="1" ht="10.5">
      <c r="V2473" s="126"/>
    </row>
    <row r="2474" s="119" customFormat="1" ht="10.5">
      <c r="V2474" s="126"/>
    </row>
    <row r="2475" s="119" customFormat="1" ht="10.5">
      <c r="V2475" s="126"/>
    </row>
    <row r="2476" s="119" customFormat="1" ht="10.5">
      <c r="V2476" s="126"/>
    </row>
    <row r="2477" s="119" customFormat="1" ht="10.5">
      <c r="V2477" s="126"/>
    </row>
    <row r="2478" s="119" customFormat="1" ht="10.5">
      <c r="V2478" s="126"/>
    </row>
    <row r="2479" s="119" customFormat="1" ht="10.5">
      <c r="V2479" s="126"/>
    </row>
    <row r="2480" s="119" customFormat="1" ht="10.5">
      <c r="V2480" s="126"/>
    </row>
    <row r="2481" s="119" customFormat="1" ht="10.5">
      <c r="V2481" s="126"/>
    </row>
    <row r="2482" s="119" customFormat="1" ht="10.5">
      <c r="V2482" s="126"/>
    </row>
    <row r="2483" s="119" customFormat="1" ht="10.5">
      <c r="V2483" s="126"/>
    </row>
    <row r="2484" s="119" customFormat="1" ht="10.5">
      <c r="V2484" s="126"/>
    </row>
    <row r="2485" s="119" customFormat="1" ht="10.5">
      <c r="V2485" s="126"/>
    </row>
    <row r="2486" s="119" customFormat="1" ht="10.5">
      <c r="V2486" s="126"/>
    </row>
    <row r="2487" s="119" customFormat="1" ht="10.5">
      <c r="V2487" s="126"/>
    </row>
    <row r="2488" s="119" customFormat="1" ht="10.5">
      <c r="V2488" s="126"/>
    </row>
    <row r="2489" s="119" customFormat="1" ht="10.5">
      <c r="V2489" s="126"/>
    </row>
    <row r="2490" s="119" customFormat="1" ht="10.5">
      <c r="V2490" s="126"/>
    </row>
    <row r="2491" s="119" customFormat="1" ht="10.5">
      <c r="V2491" s="126"/>
    </row>
    <row r="2492" s="119" customFormat="1" ht="10.5">
      <c r="V2492" s="126"/>
    </row>
    <row r="2493" s="119" customFormat="1" ht="10.5">
      <c r="V2493" s="126"/>
    </row>
    <row r="2494" s="119" customFormat="1" ht="10.5">
      <c r="V2494" s="126"/>
    </row>
    <row r="2495" s="119" customFormat="1" ht="10.5">
      <c r="V2495" s="126"/>
    </row>
    <row r="2496" s="119" customFormat="1" ht="10.5">
      <c r="V2496" s="126"/>
    </row>
    <row r="2497" s="119" customFormat="1" ht="10.5">
      <c r="V2497" s="126"/>
    </row>
    <row r="2498" s="119" customFormat="1" ht="10.5">
      <c r="V2498" s="126"/>
    </row>
    <row r="2499" s="119" customFormat="1" ht="10.5">
      <c r="V2499" s="126"/>
    </row>
    <row r="2500" s="119" customFormat="1" ht="10.5">
      <c r="V2500" s="126"/>
    </row>
    <row r="2501" s="119" customFormat="1" ht="10.5">
      <c r="V2501" s="126"/>
    </row>
    <row r="2502" s="119" customFormat="1" ht="10.5">
      <c r="V2502" s="126"/>
    </row>
    <row r="2503" s="119" customFormat="1" ht="10.5">
      <c r="V2503" s="126"/>
    </row>
    <row r="2504" s="119" customFormat="1" ht="10.5">
      <c r="V2504" s="126"/>
    </row>
    <row r="2505" s="119" customFormat="1" ht="10.5">
      <c r="V2505" s="126"/>
    </row>
    <row r="2506" s="119" customFormat="1" ht="10.5">
      <c r="V2506" s="126"/>
    </row>
    <row r="2507" s="119" customFormat="1" ht="10.5">
      <c r="V2507" s="126"/>
    </row>
    <row r="2508" s="119" customFormat="1" ht="10.5">
      <c r="V2508" s="126"/>
    </row>
    <row r="2509" s="119" customFormat="1" ht="10.5">
      <c r="V2509" s="126"/>
    </row>
    <row r="2510" s="119" customFormat="1" ht="10.5">
      <c r="V2510" s="126"/>
    </row>
    <row r="2511" s="119" customFormat="1" ht="10.5">
      <c r="V2511" s="126"/>
    </row>
    <row r="2512" s="119" customFormat="1" ht="10.5">
      <c r="V2512" s="126"/>
    </row>
    <row r="2513" s="119" customFormat="1" ht="10.5">
      <c r="V2513" s="126"/>
    </row>
    <row r="2514" s="119" customFormat="1" ht="10.5">
      <c r="V2514" s="126"/>
    </row>
    <row r="2515" s="119" customFormat="1" ht="10.5">
      <c r="V2515" s="126"/>
    </row>
    <row r="2516" s="119" customFormat="1" ht="10.5">
      <c r="V2516" s="126"/>
    </row>
    <row r="2517" s="119" customFormat="1" ht="10.5">
      <c r="V2517" s="126"/>
    </row>
    <row r="2518" s="119" customFormat="1" ht="10.5">
      <c r="V2518" s="126"/>
    </row>
    <row r="2519" s="119" customFormat="1" ht="10.5">
      <c r="V2519" s="126"/>
    </row>
    <row r="2520" s="119" customFormat="1" ht="10.5">
      <c r="V2520" s="126"/>
    </row>
    <row r="2521" s="119" customFormat="1" ht="10.5">
      <c r="V2521" s="126"/>
    </row>
    <row r="2522" s="119" customFormat="1" ht="10.5">
      <c r="V2522" s="126"/>
    </row>
    <row r="2523" s="119" customFormat="1" ht="10.5">
      <c r="V2523" s="126"/>
    </row>
    <row r="2524" s="119" customFormat="1" ht="10.5">
      <c r="V2524" s="126"/>
    </row>
    <row r="2525" s="119" customFormat="1" ht="10.5">
      <c r="V2525" s="126"/>
    </row>
    <row r="2526" s="119" customFormat="1" ht="10.5">
      <c r="V2526" s="126"/>
    </row>
    <row r="2527" s="119" customFormat="1" ht="10.5">
      <c r="V2527" s="126"/>
    </row>
    <row r="2528" s="119" customFormat="1" ht="10.5">
      <c r="V2528" s="126"/>
    </row>
    <row r="2529" s="119" customFormat="1" ht="10.5">
      <c r="V2529" s="126"/>
    </row>
    <row r="2530" s="119" customFormat="1" ht="10.5">
      <c r="V2530" s="126"/>
    </row>
    <row r="2531" s="119" customFormat="1" ht="10.5">
      <c r="V2531" s="126"/>
    </row>
    <row r="2532" s="119" customFormat="1" ht="10.5">
      <c r="V2532" s="126"/>
    </row>
    <row r="2533" s="119" customFormat="1" ht="10.5">
      <c r="V2533" s="126"/>
    </row>
    <row r="2534" s="119" customFormat="1" ht="10.5">
      <c r="V2534" s="126"/>
    </row>
    <row r="2535" s="119" customFormat="1" ht="10.5">
      <c r="V2535" s="126"/>
    </row>
    <row r="2536" s="119" customFormat="1" ht="10.5">
      <c r="V2536" s="126"/>
    </row>
    <row r="2537" s="119" customFormat="1" ht="10.5">
      <c r="V2537" s="126"/>
    </row>
    <row r="2538" s="119" customFormat="1" ht="10.5">
      <c r="V2538" s="126"/>
    </row>
    <row r="2539" s="119" customFormat="1" ht="10.5">
      <c r="V2539" s="126"/>
    </row>
    <row r="2540" s="119" customFormat="1" ht="10.5">
      <c r="V2540" s="126"/>
    </row>
    <row r="2541" s="119" customFormat="1" ht="10.5">
      <c r="V2541" s="126"/>
    </row>
    <row r="2542" s="119" customFormat="1" ht="10.5">
      <c r="V2542" s="126"/>
    </row>
    <row r="2543" s="119" customFormat="1" ht="10.5">
      <c r="V2543" s="126"/>
    </row>
    <row r="2544" s="119" customFormat="1" ht="10.5">
      <c r="V2544" s="126"/>
    </row>
    <row r="2545" s="119" customFormat="1" ht="10.5">
      <c r="V2545" s="126"/>
    </row>
    <row r="2546" s="119" customFormat="1" ht="10.5">
      <c r="V2546" s="126"/>
    </row>
    <row r="2547" s="119" customFormat="1" ht="10.5">
      <c r="V2547" s="126"/>
    </row>
    <row r="2548" s="119" customFormat="1" ht="10.5">
      <c r="V2548" s="126"/>
    </row>
    <row r="2549" s="119" customFormat="1" ht="10.5">
      <c r="V2549" s="126"/>
    </row>
    <row r="2550" s="119" customFormat="1" ht="10.5">
      <c r="V2550" s="126"/>
    </row>
    <row r="2551" s="119" customFormat="1" ht="10.5">
      <c r="V2551" s="126"/>
    </row>
    <row r="2552" s="119" customFormat="1" ht="10.5">
      <c r="V2552" s="126"/>
    </row>
    <row r="2553" s="119" customFormat="1" ht="10.5">
      <c r="V2553" s="126"/>
    </row>
    <row r="2554" s="119" customFormat="1" ht="10.5">
      <c r="V2554" s="126"/>
    </row>
    <row r="2555" s="119" customFormat="1" ht="10.5">
      <c r="V2555" s="126"/>
    </row>
    <row r="2556" s="119" customFormat="1" ht="10.5">
      <c r="V2556" s="126"/>
    </row>
    <row r="2557" s="119" customFormat="1" ht="10.5">
      <c r="V2557" s="126"/>
    </row>
    <row r="2558" s="119" customFormat="1" ht="10.5">
      <c r="V2558" s="126"/>
    </row>
    <row r="2559" s="119" customFormat="1" ht="10.5">
      <c r="V2559" s="126"/>
    </row>
    <row r="2560" s="119" customFormat="1" ht="10.5">
      <c r="V2560" s="126"/>
    </row>
    <row r="2561" s="119" customFormat="1" ht="10.5">
      <c r="V2561" s="126"/>
    </row>
    <row r="2562" s="119" customFormat="1" ht="10.5">
      <c r="V2562" s="126"/>
    </row>
    <row r="2563" s="119" customFormat="1" ht="10.5">
      <c r="V2563" s="126"/>
    </row>
    <row r="2564" s="119" customFormat="1" ht="10.5">
      <c r="V2564" s="126"/>
    </row>
    <row r="2565" s="119" customFormat="1" ht="10.5">
      <c r="V2565" s="126"/>
    </row>
    <row r="2566" s="119" customFormat="1" ht="10.5">
      <c r="V2566" s="126"/>
    </row>
    <row r="2567" s="119" customFormat="1" ht="10.5">
      <c r="V2567" s="126"/>
    </row>
    <row r="2568" s="119" customFormat="1" ht="10.5">
      <c r="V2568" s="126"/>
    </row>
    <row r="2569" s="119" customFormat="1" ht="10.5">
      <c r="V2569" s="126"/>
    </row>
    <row r="2570" s="119" customFormat="1" ht="10.5">
      <c r="V2570" s="126"/>
    </row>
    <row r="2571" s="119" customFormat="1" ht="10.5">
      <c r="V2571" s="126"/>
    </row>
    <row r="2572" s="119" customFormat="1" ht="10.5">
      <c r="V2572" s="126"/>
    </row>
    <row r="2573" s="119" customFormat="1" ht="10.5">
      <c r="V2573" s="126"/>
    </row>
    <row r="2574" s="119" customFormat="1" ht="10.5">
      <c r="V2574" s="126"/>
    </row>
    <row r="2575" s="119" customFormat="1" ht="10.5">
      <c r="V2575" s="126"/>
    </row>
    <row r="2576" s="119" customFormat="1" ht="10.5">
      <c r="V2576" s="126"/>
    </row>
    <row r="2577" s="119" customFormat="1" ht="10.5">
      <c r="V2577" s="126"/>
    </row>
    <row r="2578" s="119" customFormat="1" ht="10.5">
      <c r="V2578" s="126"/>
    </row>
    <row r="2579" s="119" customFormat="1" ht="10.5">
      <c r="V2579" s="126"/>
    </row>
    <row r="2580" s="119" customFormat="1" ht="10.5">
      <c r="V2580" s="126"/>
    </row>
    <row r="2581" s="119" customFormat="1" ht="10.5">
      <c r="V2581" s="126"/>
    </row>
    <row r="2582" s="119" customFormat="1" ht="10.5">
      <c r="V2582" s="126"/>
    </row>
    <row r="2583" s="119" customFormat="1" ht="10.5">
      <c r="V2583" s="126"/>
    </row>
    <row r="2584" s="119" customFormat="1" ht="10.5">
      <c r="V2584" s="126"/>
    </row>
    <row r="2585" s="119" customFormat="1" ht="10.5">
      <c r="V2585" s="126"/>
    </row>
    <row r="2586" s="119" customFormat="1" ht="10.5">
      <c r="V2586" s="126"/>
    </row>
    <row r="2587" s="119" customFormat="1" ht="10.5">
      <c r="V2587" s="126"/>
    </row>
    <row r="2588" s="119" customFormat="1" ht="10.5">
      <c r="V2588" s="126"/>
    </row>
    <row r="2589" s="119" customFormat="1" ht="10.5">
      <c r="V2589" s="126"/>
    </row>
    <row r="2590" s="119" customFormat="1" ht="10.5">
      <c r="V2590" s="126"/>
    </row>
    <row r="2591" s="119" customFormat="1" ht="10.5">
      <c r="V2591" s="126"/>
    </row>
    <row r="2592" s="119" customFormat="1" ht="10.5">
      <c r="V2592" s="126"/>
    </row>
    <row r="2593" s="119" customFormat="1" ht="10.5">
      <c r="V2593" s="126"/>
    </row>
    <row r="2594" s="119" customFormat="1" ht="10.5">
      <c r="V2594" s="126"/>
    </row>
    <row r="2595" s="119" customFormat="1" ht="10.5">
      <c r="V2595" s="126"/>
    </row>
    <row r="2596" s="119" customFormat="1" ht="10.5">
      <c r="V2596" s="126"/>
    </row>
    <row r="2597" s="119" customFormat="1" ht="10.5">
      <c r="V2597" s="126"/>
    </row>
    <row r="2598" s="119" customFormat="1" ht="10.5">
      <c r="V2598" s="126"/>
    </row>
    <row r="2599" s="119" customFormat="1" ht="10.5">
      <c r="V2599" s="126"/>
    </row>
    <row r="2600" s="119" customFormat="1" ht="10.5">
      <c r="V2600" s="126"/>
    </row>
    <row r="2601" s="119" customFormat="1" ht="10.5">
      <c r="V2601" s="126"/>
    </row>
    <row r="2602" s="119" customFormat="1" ht="10.5">
      <c r="V2602" s="126"/>
    </row>
    <row r="2603" s="119" customFormat="1" ht="10.5">
      <c r="V2603" s="126"/>
    </row>
    <row r="2604" s="119" customFormat="1" ht="10.5">
      <c r="V2604" s="126"/>
    </row>
    <row r="2605" s="119" customFormat="1" ht="10.5">
      <c r="V2605" s="126"/>
    </row>
    <row r="2606" s="119" customFormat="1" ht="10.5">
      <c r="V2606" s="126"/>
    </row>
    <row r="2607" s="119" customFormat="1" ht="10.5">
      <c r="V2607" s="126"/>
    </row>
    <row r="2608" s="119" customFormat="1" ht="10.5">
      <c r="V2608" s="126"/>
    </row>
    <row r="2609" s="119" customFormat="1" ht="10.5">
      <c r="V2609" s="126"/>
    </row>
    <row r="2610" s="119" customFormat="1" ht="10.5">
      <c r="V2610" s="126"/>
    </row>
    <row r="2611" s="119" customFormat="1" ht="10.5">
      <c r="V2611" s="126"/>
    </row>
    <row r="2612" s="119" customFormat="1" ht="10.5">
      <c r="V2612" s="126"/>
    </row>
    <row r="2613" s="119" customFormat="1" ht="10.5">
      <c r="V2613" s="126"/>
    </row>
    <row r="2614" s="119" customFormat="1" ht="10.5">
      <c r="V2614" s="126"/>
    </row>
    <row r="2615" s="119" customFormat="1" ht="10.5">
      <c r="V2615" s="126"/>
    </row>
    <row r="2616" s="119" customFormat="1" ht="10.5">
      <c r="V2616" s="126"/>
    </row>
    <row r="2617" s="119" customFormat="1" ht="10.5">
      <c r="V2617" s="126"/>
    </row>
    <row r="2618" s="119" customFormat="1" ht="10.5">
      <c r="V2618" s="126"/>
    </row>
    <row r="2619" s="119" customFormat="1" ht="10.5">
      <c r="V2619" s="126"/>
    </row>
    <row r="2620" s="119" customFormat="1" ht="10.5">
      <c r="V2620" s="126"/>
    </row>
    <row r="2621" s="119" customFormat="1" ht="10.5">
      <c r="V2621" s="126"/>
    </row>
    <row r="2622" s="119" customFormat="1" ht="10.5">
      <c r="V2622" s="126"/>
    </row>
    <row r="2623" s="119" customFormat="1" ht="10.5">
      <c r="V2623" s="126"/>
    </row>
    <row r="2624" s="119" customFormat="1" ht="10.5">
      <c r="V2624" s="126"/>
    </row>
    <row r="2625" s="119" customFormat="1" ht="10.5">
      <c r="V2625" s="126"/>
    </row>
    <row r="2626" s="119" customFormat="1" ht="10.5">
      <c r="V2626" s="126"/>
    </row>
    <row r="2627" s="119" customFormat="1" ht="10.5">
      <c r="V2627" s="126"/>
    </row>
    <row r="2628" s="119" customFormat="1" ht="10.5">
      <c r="V2628" s="126"/>
    </row>
    <row r="2629" s="119" customFormat="1" ht="10.5">
      <c r="V2629" s="126"/>
    </row>
    <row r="2630" s="119" customFormat="1" ht="10.5">
      <c r="V2630" s="126"/>
    </row>
    <row r="2631" s="119" customFormat="1" ht="10.5">
      <c r="V2631" s="126"/>
    </row>
    <row r="2632" s="119" customFormat="1" ht="10.5">
      <c r="V2632" s="126"/>
    </row>
    <row r="2633" s="119" customFormat="1" ht="10.5">
      <c r="V2633" s="126"/>
    </row>
    <row r="2634" s="119" customFormat="1" ht="10.5">
      <c r="V2634" s="126"/>
    </row>
    <row r="2635" s="119" customFormat="1" ht="10.5">
      <c r="V2635" s="126"/>
    </row>
    <row r="2636" s="119" customFormat="1" ht="10.5">
      <c r="V2636" s="126"/>
    </row>
    <row r="2637" s="119" customFormat="1" ht="10.5">
      <c r="V2637" s="126"/>
    </row>
    <row r="2638" s="119" customFormat="1" ht="10.5">
      <c r="V2638" s="126"/>
    </row>
    <row r="2639" s="119" customFormat="1" ht="10.5">
      <c r="V2639" s="126"/>
    </row>
    <row r="2640" s="119" customFormat="1" ht="10.5">
      <c r="V2640" s="126"/>
    </row>
    <row r="2641" s="119" customFormat="1" ht="10.5">
      <c r="V2641" s="126"/>
    </row>
    <row r="2642" s="119" customFormat="1" ht="10.5">
      <c r="V2642" s="126"/>
    </row>
    <row r="2643" s="119" customFormat="1" ht="10.5">
      <c r="V2643" s="126"/>
    </row>
    <row r="2644" s="119" customFormat="1" ht="10.5">
      <c r="V2644" s="126"/>
    </row>
    <row r="2645" s="119" customFormat="1" ht="10.5">
      <c r="V2645" s="126"/>
    </row>
    <row r="2646" s="119" customFormat="1" ht="10.5">
      <c r="V2646" s="126"/>
    </row>
    <row r="2647" s="119" customFormat="1" ht="10.5">
      <c r="V2647" s="126"/>
    </row>
    <row r="2648" s="119" customFormat="1" ht="10.5">
      <c r="V2648" s="126"/>
    </row>
    <row r="2649" s="119" customFormat="1" ht="10.5">
      <c r="V2649" s="126"/>
    </row>
    <row r="2650" s="119" customFormat="1" ht="10.5">
      <c r="V2650" s="126"/>
    </row>
    <row r="2651" s="119" customFormat="1" ht="10.5">
      <c r="V2651" s="126"/>
    </row>
    <row r="2652" s="119" customFormat="1" ht="10.5">
      <c r="V2652" s="126"/>
    </row>
    <row r="2653" s="119" customFormat="1" ht="10.5">
      <c r="V2653" s="126"/>
    </row>
    <row r="2654" s="119" customFormat="1" ht="10.5">
      <c r="V2654" s="126"/>
    </row>
    <row r="2655" s="119" customFormat="1" ht="10.5">
      <c r="V2655" s="126"/>
    </row>
    <row r="2656" s="119" customFormat="1" ht="10.5">
      <c r="V2656" s="126"/>
    </row>
    <row r="2657" s="119" customFormat="1" ht="10.5">
      <c r="V2657" s="126"/>
    </row>
    <row r="2658" s="119" customFormat="1" ht="10.5">
      <c r="V2658" s="126"/>
    </row>
    <row r="2659" s="119" customFormat="1" ht="10.5">
      <c r="V2659" s="126"/>
    </row>
    <row r="2660" s="119" customFormat="1" ht="10.5">
      <c r="V2660" s="126"/>
    </row>
    <row r="2661" s="119" customFormat="1" ht="10.5">
      <c r="V2661" s="126"/>
    </row>
    <row r="2662" s="119" customFormat="1" ht="10.5">
      <c r="V2662" s="126"/>
    </row>
    <row r="2663" s="119" customFormat="1" ht="10.5">
      <c r="V2663" s="126"/>
    </row>
    <row r="2664" s="119" customFormat="1" ht="10.5">
      <c r="V2664" s="126"/>
    </row>
    <row r="2665" s="119" customFormat="1" ht="10.5">
      <c r="V2665" s="126"/>
    </row>
    <row r="2666" s="119" customFormat="1" ht="10.5">
      <c r="V2666" s="126"/>
    </row>
    <row r="2667" s="119" customFormat="1" ht="10.5">
      <c r="V2667" s="126"/>
    </row>
    <row r="2668" s="119" customFormat="1" ht="10.5">
      <c r="V2668" s="126"/>
    </row>
    <row r="2669" s="119" customFormat="1" ht="10.5">
      <c r="V2669" s="126"/>
    </row>
    <row r="2670" s="119" customFormat="1" ht="10.5">
      <c r="V2670" s="126"/>
    </row>
    <row r="2671" s="119" customFormat="1" ht="10.5">
      <c r="V2671" s="126"/>
    </row>
    <row r="2672" s="119" customFormat="1" ht="10.5">
      <c r="V2672" s="126"/>
    </row>
    <row r="2673" s="119" customFormat="1" ht="10.5">
      <c r="V2673" s="126"/>
    </row>
    <row r="2674" s="119" customFormat="1" ht="10.5">
      <c r="V2674" s="126"/>
    </row>
    <row r="2675" s="119" customFormat="1" ht="10.5">
      <c r="V2675" s="126"/>
    </row>
    <row r="2676" s="119" customFormat="1" ht="10.5">
      <c r="V2676" s="126"/>
    </row>
    <row r="2677" s="119" customFormat="1" ht="10.5">
      <c r="V2677" s="126"/>
    </row>
    <row r="2678" s="119" customFormat="1" ht="10.5">
      <c r="V2678" s="126"/>
    </row>
    <row r="2679" s="119" customFormat="1" ht="10.5">
      <c r="V2679" s="126"/>
    </row>
    <row r="2680" s="119" customFormat="1" ht="10.5">
      <c r="V2680" s="126"/>
    </row>
    <row r="2681" s="119" customFormat="1" ht="10.5">
      <c r="V2681" s="126"/>
    </row>
    <row r="2682" s="119" customFormat="1" ht="10.5">
      <c r="V2682" s="126"/>
    </row>
    <row r="2683" s="119" customFormat="1" ht="10.5">
      <c r="V2683" s="126"/>
    </row>
    <row r="2684" s="119" customFormat="1" ht="10.5">
      <c r="V2684" s="126"/>
    </row>
    <row r="2685" s="119" customFormat="1" ht="10.5">
      <c r="V2685" s="126"/>
    </row>
    <row r="2686" s="119" customFormat="1" ht="10.5">
      <c r="V2686" s="126"/>
    </row>
    <row r="2687" s="119" customFormat="1" ht="10.5">
      <c r="V2687" s="126"/>
    </row>
    <row r="2688" s="119" customFormat="1" ht="10.5">
      <c r="V2688" s="126"/>
    </row>
    <row r="2689" s="119" customFormat="1" ht="10.5">
      <c r="V2689" s="126"/>
    </row>
    <row r="2690" s="119" customFormat="1" ht="10.5">
      <c r="V2690" s="126"/>
    </row>
    <row r="2691" s="119" customFormat="1" ht="10.5">
      <c r="V2691" s="126"/>
    </row>
    <row r="2692" s="119" customFormat="1" ht="10.5">
      <c r="V2692" s="126"/>
    </row>
    <row r="2693" s="119" customFormat="1" ht="10.5">
      <c r="V2693" s="126"/>
    </row>
    <row r="2694" s="119" customFormat="1" ht="10.5">
      <c r="V2694" s="126"/>
    </row>
    <row r="2695" s="119" customFormat="1" ht="10.5">
      <c r="V2695" s="126"/>
    </row>
    <row r="2696" s="119" customFormat="1" ht="10.5">
      <c r="V2696" s="126"/>
    </row>
    <row r="2697" s="119" customFormat="1" ht="10.5">
      <c r="V2697" s="126"/>
    </row>
    <row r="2698" s="119" customFormat="1" ht="10.5">
      <c r="V2698" s="126"/>
    </row>
    <row r="2699" s="119" customFormat="1" ht="10.5">
      <c r="V2699" s="126"/>
    </row>
    <row r="2700" s="119" customFormat="1" ht="10.5">
      <c r="V2700" s="126"/>
    </row>
    <row r="2701" s="119" customFormat="1" ht="10.5">
      <c r="V2701" s="126"/>
    </row>
    <row r="2702" s="119" customFormat="1" ht="10.5">
      <c r="V2702" s="126"/>
    </row>
    <row r="2703" s="119" customFormat="1" ht="10.5">
      <c r="V2703" s="126"/>
    </row>
    <row r="2704" s="119" customFormat="1" ht="10.5">
      <c r="V2704" s="126"/>
    </row>
    <row r="2705" s="119" customFormat="1" ht="10.5">
      <c r="V2705" s="126"/>
    </row>
    <row r="2706" s="119" customFormat="1" ht="10.5">
      <c r="V2706" s="126"/>
    </row>
    <row r="2707" s="119" customFormat="1" ht="10.5">
      <c r="V2707" s="126"/>
    </row>
    <row r="2708" s="119" customFormat="1" ht="10.5">
      <c r="V2708" s="126"/>
    </row>
    <row r="2709" s="119" customFormat="1" ht="10.5">
      <c r="V2709" s="126"/>
    </row>
    <row r="2710" s="119" customFormat="1" ht="10.5">
      <c r="V2710" s="126"/>
    </row>
    <row r="2711" s="119" customFormat="1" ht="10.5">
      <c r="V2711" s="126"/>
    </row>
    <row r="2712" s="119" customFormat="1" ht="10.5">
      <c r="V2712" s="126"/>
    </row>
    <row r="2713" s="119" customFormat="1" ht="10.5">
      <c r="V2713" s="126"/>
    </row>
    <row r="2714" s="119" customFormat="1" ht="10.5">
      <c r="V2714" s="126"/>
    </row>
    <row r="2715" s="119" customFormat="1" ht="10.5">
      <c r="V2715" s="126"/>
    </row>
    <row r="2716" s="119" customFormat="1" ht="10.5">
      <c r="V2716" s="126"/>
    </row>
    <row r="2717" s="119" customFormat="1" ht="10.5">
      <c r="V2717" s="126"/>
    </row>
    <row r="2718" s="119" customFormat="1" ht="10.5">
      <c r="V2718" s="126"/>
    </row>
    <row r="2719" s="119" customFormat="1" ht="10.5">
      <c r="V2719" s="126"/>
    </row>
    <row r="2720" s="119" customFormat="1" ht="10.5">
      <c r="V2720" s="126"/>
    </row>
    <row r="2721" s="119" customFormat="1" ht="10.5">
      <c r="V2721" s="126"/>
    </row>
    <row r="2722" s="119" customFormat="1" ht="10.5">
      <c r="V2722" s="126"/>
    </row>
    <row r="2723" s="119" customFormat="1" ht="10.5">
      <c r="V2723" s="126"/>
    </row>
    <row r="2724" s="119" customFormat="1" ht="10.5">
      <c r="V2724" s="126"/>
    </row>
    <row r="2725" s="119" customFormat="1" ht="10.5">
      <c r="V2725" s="126"/>
    </row>
    <row r="2726" s="119" customFormat="1" ht="10.5">
      <c r="V2726" s="126"/>
    </row>
    <row r="2727" s="119" customFormat="1" ht="10.5">
      <c r="V2727" s="126"/>
    </row>
    <row r="2728" s="119" customFormat="1" ht="10.5">
      <c r="V2728" s="126"/>
    </row>
    <row r="2729" s="119" customFormat="1" ht="10.5">
      <c r="V2729" s="126"/>
    </row>
    <row r="2730" s="119" customFormat="1" ht="10.5">
      <c r="V2730" s="126"/>
    </row>
    <row r="2731" s="119" customFormat="1" ht="10.5">
      <c r="V2731" s="126"/>
    </row>
    <row r="2732" s="119" customFormat="1" ht="10.5">
      <c r="V2732" s="126"/>
    </row>
    <row r="2733" s="119" customFormat="1" ht="10.5">
      <c r="V2733" s="126"/>
    </row>
    <row r="2734" s="119" customFormat="1" ht="10.5">
      <c r="V2734" s="126"/>
    </row>
    <row r="2735" s="119" customFormat="1" ht="10.5">
      <c r="V2735" s="126"/>
    </row>
    <row r="2736" s="119" customFormat="1" ht="10.5">
      <c r="V2736" s="126"/>
    </row>
    <row r="2737" s="119" customFormat="1" ht="10.5">
      <c r="V2737" s="126"/>
    </row>
    <row r="2738" s="119" customFormat="1" ht="10.5">
      <c r="V2738" s="126"/>
    </row>
    <row r="2739" s="119" customFormat="1" ht="10.5">
      <c r="V2739" s="126"/>
    </row>
    <row r="2740" s="119" customFormat="1" ht="10.5">
      <c r="V2740" s="126"/>
    </row>
    <row r="2741" s="119" customFormat="1" ht="10.5">
      <c r="V2741" s="126"/>
    </row>
    <row r="2742" s="119" customFormat="1" ht="10.5">
      <c r="V2742" s="126"/>
    </row>
    <row r="2743" s="119" customFormat="1" ht="10.5">
      <c r="V2743" s="126"/>
    </row>
    <row r="2744" s="119" customFormat="1" ht="10.5">
      <c r="V2744" s="126"/>
    </row>
    <row r="2745" s="119" customFormat="1" ht="10.5">
      <c r="V2745" s="126"/>
    </row>
    <row r="2746" s="119" customFormat="1" ht="10.5">
      <c r="V2746" s="126"/>
    </row>
    <row r="2747" s="119" customFormat="1" ht="10.5">
      <c r="V2747" s="126"/>
    </row>
    <row r="2748" s="119" customFormat="1" ht="10.5">
      <c r="V2748" s="126"/>
    </row>
    <row r="2749" s="119" customFormat="1" ht="10.5">
      <c r="V2749" s="126"/>
    </row>
    <row r="2750" s="119" customFormat="1" ht="10.5">
      <c r="V2750" s="126"/>
    </row>
    <row r="2751" s="119" customFormat="1" ht="10.5">
      <c r="V2751" s="126"/>
    </row>
    <row r="2752" s="119" customFormat="1" ht="10.5">
      <c r="V2752" s="126"/>
    </row>
    <row r="2753" s="119" customFormat="1" ht="10.5">
      <c r="V2753" s="126"/>
    </row>
    <row r="2754" s="119" customFormat="1" ht="10.5">
      <c r="V2754" s="126"/>
    </row>
    <row r="2755" s="119" customFormat="1" ht="10.5">
      <c r="V2755" s="126"/>
    </row>
    <row r="2756" s="119" customFormat="1" ht="10.5">
      <c r="V2756" s="126"/>
    </row>
    <row r="2757" s="119" customFormat="1" ht="10.5">
      <c r="V2757" s="126"/>
    </row>
    <row r="2758" s="119" customFormat="1" ht="10.5">
      <c r="V2758" s="126"/>
    </row>
    <row r="2759" s="119" customFormat="1" ht="10.5">
      <c r="V2759" s="126"/>
    </row>
    <row r="2760" s="119" customFormat="1" ht="10.5">
      <c r="V2760" s="126"/>
    </row>
    <row r="2761" s="119" customFormat="1" ht="10.5">
      <c r="V2761" s="126"/>
    </row>
    <row r="2762" s="119" customFormat="1" ht="10.5">
      <c r="V2762" s="126"/>
    </row>
    <row r="2763" s="119" customFormat="1" ht="10.5">
      <c r="V2763" s="126"/>
    </row>
    <row r="2764" s="119" customFormat="1" ht="10.5">
      <c r="V2764" s="126"/>
    </row>
    <row r="2765" s="119" customFormat="1" ht="10.5">
      <c r="V2765" s="126"/>
    </row>
    <row r="2766" s="119" customFormat="1" ht="10.5">
      <c r="V2766" s="126"/>
    </row>
    <row r="2767" s="119" customFormat="1" ht="10.5">
      <c r="V2767" s="126"/>
    </row>
    <row r="2768" s="119" customFormat="1" ht="10.5">
      <c r="V2768" s="126"/>
    </row>
    <row r="2769" s="119" customFormat="1" ht="10.5">
      <c r="V2769" s="126"/>
    </row>
    <row r="2770" s="119" customFormat="1" ht="10.5">
      <c r="V2770" s="126"/>
    </row>
    <row r="2771" s="119" customFormat="1" ht="10.5">
      <c r="V2771" s="126"/>
    </row>
    <row r="2772" s="119" customFormat="1" ht="10.5">
      <c r="V2772" s="126"/>
    </row>
    <row r="2773" s="119" customFormat="1" ht="10.5">
      <c r="V2773" s="126"/>
    </row>
    <row r="2774" s="119" customFormat="1" ht="10.5">
      <c r="V2774" s="126"/>
    </row>
    <row r="2775" s="119" customFormat="1" ht="10.5">
      <c r="V2775" s="126"/>
    </row>
    <row r="2776" s="119" customFormat="1" ht="10.5">
      <c r="V2776" s="126"/>
    </row>
    <row r="2777" s="119" customFormat="1" ht="10.5">
      <c r="V2777" s="126"/>
    </row>
    <row r="2778" s="119" customFormat="1" ht="10.5">
      <c r="V2778" s="126"/>
    </row>
    <row r="2779" s="119" customFormat="1" ht="10.5">
      <c r="V2779" s="126"/>
    </row>
    <row r="2780" s="119" customFormat="1" ht="10.5">
      <c r="V2780" s="126"/>
    </row>
    <row r="2781" s="119" customFormat="1" ht="10.5">
      <c r="V2781" s="126"/>
    </row>
    <row r="2782" s="119" customFormat="1" ht="10.5">
      <c r="V2782" s="126"/>
    </row>
    <row r="2783" s="119" customFormat="1" ht="10.5">
      <c r="V2783" s="126"/>
    </row>
    <row r="2784" s="119" customFormat="1" ht="10.5">
      <c r="V2784" s="126"/>
    </row>
    <row r="2785" s="119" customFormat="1" ht="10.5">
      <c r="V2785" s="126"/>
    </row>
    <row r="2786" s="119" customFormat="1" ht="10.5">
      <c r="V2786" s="126"/>
    </row>
    <row r="2787" s="119" customFormat="1" ht="10.5">
      <c r="V2787" s="126"/>
    </row>
    <row r="2788" s="119" customFormat="1" ht="10.5">
      <c r="V2788" s="126"/>
    </row>
    <row r="2789" s="119" customFormat="1" ht="10.5">
      <c r="V2789" s="126"/>
    </row>
    <row r="2790" s="119" customFormat="1" ht="10.5">
      <c r="V2790" s="126"/>
    </row>
    <row r="2791" s="119" customFormat="1" ht="10.5">
      <c r="V2791" s="126"/>
    </row>
    <row r="2792" s="119" customFormat="1" ht="10.5">
      <c r="V2792" s="126"/>
    </row>
    <row r="2793" s="119" customFormat="1" ht="10.5">
      <c r="V2793" s="126"/>
    </row>
    <row r="2794" s="119" customFormat="1" ht="10.5">
      <c r="V2794" s="126"/>
    </row>
    <row r="2795" s="119" customFormat="1" ht="10.5">
      <c r="V2795" s="126"/>
    </row>
    <row r="2796" s="119" customFormat="1" ht="10.5">
      <c r="V2796" s="126"/>
    </row>
    <row r="2797" s="119" customFormat="1" ht="10.5">
      <c r="V2797" s="126"/>
    </row>
    <row r="2798" s="119" customFormat="1" ht="10.5">
      <c r="V2798" s="126"/>
    </row>
    <row r="2799" s="119" customFormat="1" ht="10.5">
      <c r="V2799" s="126"/>
    </row>
    <row r="2800" s="119" customFormat="1" ht="10.5">
      <c r="V2800" s="126"/>
    </row>
    <row r="2801" s="119" customFormat="1" ht="10.5">
      <c r="V2801" s="126"/>
    </row>
    <row r="2802" s="119" customFormat="1" ht="10.5">
      <c r="V2802" s="126"/>
    </row>
    <row r="2803" s="119" customFormat="1" ht="10.5">
      <c r="V2803" s="126"/>
    </row>
    <row r="2804" s="119" customFormat="1" ht="10.5">
      <c r="V2804" s="126"/>
    </row>
    <row r="2805" s="119" customFormat="1" ht="10.5">
      <c r="V2805" s="126"/>
    </row>
    <row r="2806" s="119" customFormat="1" ht="10.5">
      <c r="V2806" s="126"/>
    </row>
    <row r="2807" s="119" customFormat="1" ht="10.5">
      <c r="V2807" s="126"/>
    </row>
    <row r="2808" s="119" customFormat="1" ht="10.5">
      <c r="V2808" s="126"/>
    </row>
    <row r="2809" s="119" customFormat="1" ht="10.5">
      <c r="V2809" s="126"/>
    </row>
    <row r="2810" s="119" customFormat="1" ht="10.5">
      <c r="V2810" s="126"/>
    </row>
    <row r="2811" s="119" customFormat="1" ht="10.5">
      <c r="V2811" s="126"/>
    </row>
    <row r="2812" s="119" customFormat="1" ht="10.5">
      <c r="V2812" s="126"/>
    </row>
    <row r="2813" s="119" customFormat="1" ht="10.5">
      <c r="V2813" s="126"/>
    </row>
    <row r="2814" s="119" customFormat="1" ht="10.5">
      <c r="V2814" s="126"/>
    </row>
    <row r="2815" s="119" customFormat="1" ht="10.5">
      <c r="V2815" s="126"/>
    </row>
    <row r="2816" s="119" customFormat="1" ht="10.5">
      <c r="V2816" s="126"/>
    </row>
    <row r="2817" s="119" customFormat="1" ht="10.5">
      <c r="V2817" s="126"/>
    </row>
    <row r="2818" s="119" customFormat="1" ht="10.5">
      <c r="V2818" s="126"/>
    </row>
    <row r="2819" s="119" customFormat="1" ht="10.5">
      <c r="V2819" s="126"/>
    </row>
    <row r="2820" s="119" customFormat="1" ht="10.5">
      <c r="V2820" s="126"/>
    </row>
    <row r="2821" s="119" customFormat="1" ht="10.5">
      <c r="V2821" s="126"/>
    </row>
    <row r="2822" s="119" customFormat="1" ht="10.5">
      <c r="V2822" s="126"/>
    </row>
    <row r="2823" s="119" customFormat="1" ht="10.5">
      <c r="V2823" s="126"/>
    </row>
    <row r="2824" s="119" customFormat="1" ht="10.5">
      <c r="V2824" s="126"/>
    </row>
    <row r="2825" s="119" customFormat="1" ht="10.5">
      <c r="V2825" s="126"/>
    </row>
    <row r="2826" s="119" customFormat="1" ht="10.5">
      <c r="V2826" s="126"/>
    </row>
    <row r="2827" s="119" customFormat="1" ht="10.5">
      <c r="V2827" s="126"/>
    </row>
    <row r="2828" s="119" customFormat="1" ht="10.5">
      <c r="V2828" s="126"/>
    </row>
    <row r="2829" s="119" customFormat="1" ht="10.5">
      <c r="V2829" s="126"/>
    </row>
    <row r="2830" s="119" customFormat="1" ht="10.5">
      <c r="V2830" s="126"/>
    </row>
    <row r="2831" s="119" customFormat="1" ht="10.5">
      <c r="V2831" s="126"/>
    </row>
    <row r="2832" s="119" customFormat="1" ht="10.5">
      <c r="V2832" s="126"/>
    </row>
    <row r="2833" s="119" customFormat="1" ht="10.5">
      <c r="V2833" s="126"/>
    </row>
    <row r="2834" s="119" customFormat="1" ht="10.5">
      <c r="V2834" s="126"/>
    </row>
    <row r="2835" s="119" customFormat="1" ht="10.5">
      <c r="V2835" s="126"/>
    </row>
    <row r="2836" s="119" customFormat="1" ht="10.5">
      <c r="V2836" s="126"/>
    </row>
    <row r="2837" s="119" customFormat="1" ht="10.5">
      <c r="V2837" s="126"/>
    </row>
    <row r="2838" s="119" customFormat="1" ht="10.5">
      <c r="V2838" s="126"/>
    </row>
    <row r="2839" s="119" customFormat="1" ht="10.5">
      <c r="V2839" s="126"/>
    </row>
    <row r="2840" s="119" customFormat="1" ht="10.5">
      <c r="V2840" s="126"/>
    </row>
    <row r="2841" s="119" customFormat="1" ht="10.5">
      <c r="V2841" s="126"/>
    </row>
    <row r="2842" s="119" customFormat="1" ht="10.5">
      <c r="V2842" s="126"/>
    </row>
    <row r="2843" s="119" customFormat="1" ht="10.5">
      <c r="V2843" s="126"/>
    </row>
    <row r="2844" s="119" customFormat="1" ht="10.5">
      <c r="V2844" s="126"/>
    </row>
    <row r="2845" s="119" customFormat="1" ht="10.5">
      <c r="V2845" s="126"/>
    </row>
    <row r="2846" s="119" customFormat="1" ht="10.5">
      <c r="V2846" s="126"/>
    </row>
    <row r="2847" s="119" customFormat="1" ht="10.5">
      <c r="V2847" s="126"/>
    </row>
    <row r="2848" s="119" customFormat="1" ht="10.5">
      <c r="V2848" s="126"/>
    </row>
    <row r="2849" s="119" customFormat="1" ht="10.5">
      <c r="V2849" s="126"/>
    </row>
    <row r="2850" s="119" customFormat="1" ht="10.5">
      <c r="V2850" s="126"/>
    </row>
    <row r="2851" s="119" customFormat="1" ht="10.5">
      <c r="V2851" s="126"/>
    </row>
    <row r="2852" s="119" customFormat="1" ht="10.5">
      <c r="V2852" s="126"/>
    </row>
    <row r="2853" s="119" customFormat="1" ht="10.5">
      <c r="V2853" s="126"/>
    </row>
    <row r="2854" s="119" customFormat="1" ht="10.5">
      <c r="V2854" s="126"/>
    </row>
    <row r="2855" s="119" customFormat="1" ht="10.5">
      <c r="V2855" s="126"/>
    </row>
    <row r="2856" s="119" customFormat="1" ht="10.5">
      <c r="V2856" s="126"/>
    </row>
    <row r="2857" s="119" customFormat="1" ht="10.5">
      <c r="V2857" s="126"/>
    </row>
    <row r="2858" s="119" customFormat="1" ht="10.5">
      <c r="V2858" s="126"/>
    </row>
    <row r="2859" s="119" customFormat="1" ht="10.5">
      <c r="V2859" s="126"/>
    </row>
    <row r="2860" s="119" customFormat="1" ht="10.5">
      <c r="V2860" s="126"/>
    </row>
    <row r="2861" s="119" customFormat="1" ht="10.5">
      <c r="V2861" s="126"/>
    </row>
    <row r="2862" s="119" customFormat="1" ht="10.5">
      <c r="V2862" s="126"/>
    </row>
    <row r="2863" s="119" customFormat="1" ht="10.5">
      <c r="V2863" s="126"/>
    </row>
    <row r="2864" s="119" customFormat="1" ht="10.5">
      <c r="V2864" s="126"/>
    </row>
    <row r="2865" s="119" customFormat="1" ht="10.5">
      <c r="V2865" s="126"/>
    </row>
    <row r="2866" s="119" customFormat="1" ht="10.5">
      <c r="V2866" s="126"/>
    </row>
    <row r="2867" s="119" customFormat="1" ht="10.5">
      <c r="V2867" s="126"/>
    </row>
    <row r="2868" s="119" customFormat="1" ht="10.5">
      <c r="V2868" s="126"/>
    </row>
    <row r="2869" s="119" customFormat="1" ht="10.5">
      <c r="V2869" s="126"/>
    </row>
    <row r="2870" s="119" customFormat="1" ht="10.5">
      <c r="V2870" s="126"/>
    </row>
    <row r="2871" s="119" customFormat="1" ht="10.5">
      <c r="V2871" s="126"/>
    </row>
    <row r="2872" s="119" customFormat="1" ht="10.5">
      <c r="V2872" s="126"/>
    </row>
    <row r="2873" s="119" customFormat="1" ht="10.5">
      <c r="V2873" s="126"/>
    </row>
    <row r="2874" s="119" customFormat="1" ht="10.5">
      <c r="V2874" s="126"/>
    </row>
    <row r="2875" s="119" customFormat="1" ht="10.5">
      <c r="V2875" s="126"/>
    </row>
    <row r="2876" s="119" customFormat="1" ht="10.5">
      <c r="V2876" s="126"/>
    </row>
    <row r="2877" s="119" customFormat="1" ht="10.5">
      <c r="V2877" s="126"/>
    </row>
    <row r="2878" s="119" customFormat="1" ht="10.5">
      <c r="V2878" s="126"/>
    </row>
    <row r="2879" s="119" customFormat="1" ht="10.5">
      <c r="V2879" s="126"/>
    </row>
    <row r="2880" s="119" customFormat="1" ht="10.5">
      <c r="V2880" s="126"/>
    </row>
    <row r="2881" s="119" customFormat="1" ht="10.5">
      <c r="V2881" s="126"/>
    </row>
    <row r="2882" s="119" customFormat="1" ht="10.5">
      <c r="V2882" s="126"/>
    </row>
    <row r="2883" s="119" customFormat="1" ht="10.5">
      <c r="V2883" s="126"/>
    </row>
    <row r="2884" s="119" customFormat="1" ht="10.5">
      <c r="V2884" s="126"/>
    </row>
    <row r="2885" s="119" customFormat="1" ht="10.5">
      <c r="V2885" s="126"/>
    </row>
    <row r="2886" s="119" customFormat="1" ht="10.5">
      <c r="V2886" s="126"/>
    </row>
    <row r="2887" s="119" customFormat="1" ht="10.5">
      <c r="V2887" s="126"/>
    </row>
    <row r="2888" s="119" customFormat="1" ht="10.5">
      <c r="V2888" s="126"/>
    </row>
    <row r="2889" s="119" customFormat="1" ht="10.5">
      <c r="V2889" s="126"/>
    </row>
    <row r="2890" s="119" customFormat="1" ht="10.5">
      <c r="V2890" s="126"/>
    </row>
    <row r="2891" s="119" customFormat="1" ht="10.5">
      <c r="V2891" s="126"/>
    </row>
    <row r="2892" s="119" customFormat="1" ht="10.5">
      <c r="V2892" s="126"/>
    </row>
    <row r="2893" s="119" customFormat="1" ht="10.5">
      <c r="V2893" s="126"/>
    </row>
    <row r="2894" s="119" customFormat="1" ht="10.5">
      <c r="V2894" s="126"/>
    </row>
    <row r="2895" s="119" customFormat="1" ht="10.5">
      <c r="V2895" s="126"/>
    </row>
    <row r="2896" s="119" customFormat="1" ht="10.5">
      <c r="V2896" s="126"/>
    </row>
    <row r="2897" s="119" customFormat="1" ht="10.5">
      <c r="V2897" s="126"/>
    </row>
    <row r="2898" s="119" customFormat="1" ht="10.5">
      <c r="V2898" s="126"/>
    </row>
    <row r="2899" s="119" customFormat="1" ht="10.5">
      <c r="V2899" s="126"/>
    </row>
    <row r="2900" s="119" customFormat="1" ht="10.5">
      <c r="V2900" s="126"/>
    </row>
    <row r="2901" s="119" customFormat="1" ht="10.5">
      <c r="V2901" s="126"/>
    </row>
    <row r="2902" s="119" customFormat="1" ht="10.5">
      <c r="V2902" s="126"/>
    </row>
    <row r="2903" s="119" customFormat="1" ht="10.5">
      <c r="V2903" s="126"/>
    </row>
    <row r="2904" s="119" customFormat="1" ht="10.5">
      <c r="V2904" s="126"/>
    </row>
    <row r="2905" s="119" customFormat="1" ht="10.5">
      <c r="V2905" s="126"/>
    </row>
    <row r="2906" s="119" customFormat="1" ht="10.5">
      <c r="V2906" s="126"/>
    </row>
    <row r="2907" s="119" customFormat="1" ht="10.5">
      <c r="V2907" s="126"/>
    </row>
    <row r="2908" s="119" customFormat="1" ht="10.5">
      <c r="V2908" s="126"/>
    </row>
    <row r="2909" s="119" customFormat="1" ht="10.5">
      <c r="V2909" s="126"/>
    </row>
    <row r="2910" s="119" customFormat="1" ht="10.5">
      <c r="V2910" s="126"/>
    </row>
    <row r="2911" s="119" customFormat="1" ht="10.5">
      <c r="V2911" s="126"/>
    </row>
    <row r="2912" s="119" customFormat="1" ht="10.5">
      <c r="V2912" s="126"/>
    </row>
    <row r="2913" s="119" customFormat="1" ht="10.5">
      <c r="V2913" s="126"/>
    </row>
    <row r="2914" s="119" customFormat="1" ht="10.5">
      <c r="V2914" s="126"/>
    </row>
    <row r="2915" s="119" customFormat="1" ht="10.5">
      <c r="V2915" s="126"/>
    </row>
    <row r="2916" s="119" customFormat="1" ht="10.5">
      <c r="V2916" s="126"/>
    </row>
    <row r="2917" s="119" customFormat="1" ht="10.5">
      <c r="V2917" s="126"/>
    </row>
    <row r="2918" s="119" customFormat="1" ht="10.5">
      <c r="V2918" s="126"/>
    </row>
    <row r="2919" s="119" customFormat="1" ht="10.5">
      <c r="V2919" s="126"/>
    </row>
    <row r="2920" s="119" customFormat="1" ht="10.5">
      <c r="V2920" s="126"/>
    </row>
    <row r="2921" s="119" customFormat="1" ht="10.5">
      <c r="V2921" s="126"/>
    </row>
    <row r="2922" s="119" customFormat="1" ht="10.5">
      <c r="V2922" s="126"/>
    </row>
    <row r="2923" s="119" customFormat="1" ht="10.5">
      <c r="V2923" s="126"/>
    </row>
    <row r="2924" s="119" customFormat="1" ht="10.5">
      <c r="V2924" s="126"/>
    </row>
    <row r="2925" s="119" customFormat="1" ht="10.5">
      <c r="V2925" s="126"/>
    </row>
    <row r="2926" s="119" customFormat="1" ht="10.5">
      <c r="V2926" s="126"/>
    </row>
    <row r="2927" s="119" customFormat="1" ht="10.5">
      <c r="V2927" s="126"/>
    </row>
    <row r="2928" s="119" customFormat="1" ht="10.5">
      <c r="V2928" s="126"/>
    </row>
    <row r="2929" s="119" customFormat="1" ht="10.5">
      <c r="V2929" s="126"/>
    </row>
    <row r="2930" s="119" customFormat="1" ht="10.5">
      <c r="V2930" s="126"/>
    </row>
    <row r="2931" s="119" customFormat="1" ht="10.5">
      <c r="V2931" s="126"/>
    </row>
    <row r="2932" s="119" customFormat="1" ht="10.5">
      <c r="V2932" s="126"/>
    </row>
    <row r="2933" s="119" customFormat="1" ht="10.5">
      <c r="V2933" s="126"/>
    </row>
    <row r="2934" s="119" customFormat="1" ht="10.5">
      <c r="V2934" s="126"/>
    </row>
    <row r="2935" s="119" customFormat="1" ht="10.5">
      <c r="V2935" s="126"/>
    </row>
    <row r="2936" s="119" customFormat="1" ht="10.5">
      <c r="V2936" s="126"/>
    </row>
    <row r="2937" s="119" customFormat="1" ht="10.5">
      <c r="V2937" s="126"/>
    </row>
    <row r="2938" s="119" customFormat="1" ht="10.5">
      <c r="V2938" s="126"/>
    </row>
    <row r="2939" s="119" customFormat="1" ht="10.5">
      <c r="V2939" s="126"/>
    </row>
    <row r="2940" s="119" customFormat="1" ht="10.5">
      <c r="V2940" s="126"/>
    </row>
    <row r="2941" s="119" customFormat="1" ht="10.5">
      <c r="V2941" s="126"/>
    </row>
    <row r="2942" s="119" customFormat="1" ht="10.5">
      <c r="V2942" s="126"/>
    </row>
    <row r="2943" s="119" customFormat="1" ht="10.5">
      <c r="V2943" s="126"/>
    </row>
    <row r="2944" s="119" customFormat="1" ht="10.5">
      <c r="V2944" s="126"/>
    </row>
    <row r="2945" s="119" customFormat="1" ht="10.5">
      <c r="V2945" s="126"/>
    </row>
    <row r="2946" s="119" customFormat="1" ht="10.5">
      <c r="V2946" s="126"/>
    </row>
    <row r="2947" s="119" customFormat="1" ht="10.5">
      <c r="V2947" s="126"/>
    </row>
    <row r="2948" s="119" customFormat="1" ht="10.5">
      <c r="V2948" s="126"/>
    </row>
    <row r="2949" s="119" customFormat="1" ht="10.5">
      <c r="V2949" s="126"/>
    </row>
    <row r="2950" s="119" customFormat="1" ht="10.5">
      <c r="V2950" s="126"/>
    </row>
    <row r="2951" s="119" customFormat="1" ht="10.5">
      <c r="V2951" s="126"/>
    </row>
    <row r="2952" s="119" customFormat="1" ht="10.5">
      <c r="V2952" s="126"/>
    </row>
    <row r="2953" s="119" customFormat="1" ht="10.5">
      <c r="V2953" s="126"/>
    </row>
    <row r="2954" s="119" customFormat="1" ht="10.5">
      <c r="V2954" s="126"/>
    </row>
    <row r="2955" s="119" customFormat="1" ht="10.5">
      <c r="V2955" s="126"/>
    </row>
    <row r="2956" s="119" customFormat="1" ht="10.5">
      <c r="V2956" s="126"/>
    </row>
    <row r="2957" s="119" customFormat="1" ht="10.5">
      <c r="V2957" s="126"/>
    </row>
    <row r="2958" s="119" customFormat="1" ht="10.5">
      <c r="V2958" s="126"/>
    </row>
    <row r="2959" s="119" customFormat="1" ht="10.5">
      <c r="V2959" s="126"/>
    </row>
    <row r="2960" s="119" customFormat="1" ht="10.5">
      <c r="V2960" s="126"/>
    </row>
    <row r="2961" s="119" customFormat="1" ht="10.5">
      <c r="V2961" s="126"/>
    </row>
    <row r="2962" s="119" customFormat="1" ht="10.5">
      <c r="V2962" s="126"/>
    </row>
    <row r="2963" s="119" customFormat="1" ht="10.5">
      <c r="V2963" s="126"/>
    </row>
    <row r="2964" s="119" customFormat="1" ht="10.5">
      <c r="V2964" s="126"/>
    </row>
    <row r="2965" s="119" customFormat="1" ht="10.5">
      <c r="V2965" s="126"/>
    </row>
    <row r="2966" s="119" customFormat="1" ht="10.5">
      <c r="V2966" s="126"/>
    </row>
    <row r="2967" s="119" customFormat="1" ht="10.5">
      <c r="V2967" s="126"/>
    </row>
    <row r="2968" s="119" customFormat="1" ht="10.5">
      <c r="V2968" s="126"/>
    </row>
    <row r="2969" s="119" customFormat="1" ht="10.5">
      <c r="V2969" s="126"/>
    </row>
    <row r="2970" s="119" customFormat="1" ht="10.5">
      <c r="V2970" s="126"/>
    </row>
    <row r="2971" s="119" customFormat="1" ht="10.5">
      <c r="V2971" s="126"/>
    </row>
    <row r="2972" s="119" customFormat="1" ht="10.5">
      <c r="V2972" s="126"/>
    </row>
    <row r="2973" s="119" customFormat="1" ht="10.5">
      <c r="V2973" s="126"/>
    </row>
    <row r="2974" s="119" customFormat="1" ht="10.5">
      <c r="V2974" s="126"/>
    </row>
    <row r="2975" s="119" customFormat="1" ht="10.5">
      <c r="V2975" s="126"/>
    </row>
    <row r="2976" s="119" customFormat="1" ht="10.5">
      <c r="V2976" s="126"/>
    </row>
    <row r="2977" s="119" customFormat="1" ht="10.5">
      <c r="V2977" s="126"/>
    </row>
    <row r="2978" s="119" customFormat="1" ht="10.5">
      <c r="V2978" s="126"/>
    </row>
    <row r="2979" s="119" customFormat="1" ht="10.5">
      <c r="V2979" s="126"/>
    </row>
    <row r="2980" s="119" customFormat="1" ht="10.5">
      <c r="V2980" s="126"/>
    </row>
    <row r="2981" s="119" customFormat="1" ht="10.5">
      <c r="V2981" s="126"/>
    </row>
    <row r="2982" s="119" customFormat="1" ht="10.5">
      <c r="V2982" s="126"/>
    </row>
    <row r="2983" s="119" customFormat="1" ht="10.5">
      <c r="V2983" s="126"/>
    </row>
    <row r="2984" s="119" customFormat="1" ht="10.5">
      <c r="V2984" s="126"/>
    </row>
    <row r="2985" s="119" customFormat="1" ht="10.5">
      <c r="V2985" s="126"/>
    </row>
    <row r="2986" s="119" customFormat="1" ht="10.5">
      <c r="V2986" s="126"/>
    </row>
    <row r="2987" s="119" customFormat="1" ht="10.5">
      <c r="V2987" s="126"/>
    </row>
    <row r="2988" s="119" customFormat="1" ht="10.5">
      <c r="V2988" s="126"/>
    </row>
    <row r="2989" s="119" customFormat="1" ht="10.5">
      <c r="V2989" s="126"/>
    </row>
    <row r="2990" s="119" customFormat="1" ht="10.5">
      <c r="V2990" s="126"/>
    </row>
    <row r="2991" s="119" customFormat="1" ht="10.5">
      <c r="V2991" s="126"/>
    </row>
    <row r="2992" s="119" customFormat="1" ht="10.5">
      <c r="V2992" s="126"/>
    </row>
    <row r="2993" s="119" customFormat="1" ht="10.5">
      <c r="V2993" s="126"/>
    </row>
    <row r="2994" s="119" customFormat="1" ht="10.5">
      <c r="V2994" s="126"/>
    </row>
    <row r="2995" s="119" customFormat="1" ht="10.5">
      <c r="V2995" s="126"/>
    </row>
    <row r="2996" s="119" customFormat="1" ht="10.5">
      <c r="V2996" s="126"/>
    </row>
    <row r="2997" s="119" customFormat="1" ht="10.5">
      <c r="V2997" s="126"/>
    </row>
    <row r="2998" s="119" customFormat="1" ht="10.5">
      <c r="V2998" s="126"/>
    </row>
    <row r="2999" s="119" customFormat="1" ht="10.5">
      <c r="V2999" s="126"/>
    </row>
    <row r="3000" s="119" customFormat="1" ht="10.5">
      <c r="V3000" s="126"/>
    </row>
    <row r="3001" s="119" customFormat="1" ht="10.5">
      <c r="V3001" s="126"/>
    </row>
    <row r="3002" s="119" customFormat="1" ht="10.5">
      <c r="V3002" s="126"/>
    </row>
    <row r="3003" s="119" customFormat="1" ht="10.5">
      <c r="V3003" s="126"/>
    </row>
    <row r="3004" s="119" customFormat="1" ht="10.5">
      <c r="V3004" s="126"/>
    </row>
    <row r="3005" s="119" customFormat="1" ht="10.5">
      <c r="V3005" s="126"/>
    </row>
    <row r="3006" s="119" customFormat="1" ht="10.5">
      <c r="V3006" s="126"/>
    </row>
    <row r="3007" s="119" customFormat="1" ht="10.5">
      <c r="V3007" s="126"/>
    </row>
    <row r="3008" s="119" customFormat="1" ht="10.5">
      <c r="V3008" s="126"/>
    </row>
    <row r="3009" s="119" customFormat="1" ht="10.5">
      <c r="V3009" s="126"/>
    </row>
    <row r="3010" s="119" customFormat="1" ht="10.5">
      <c r="V3010" s="126"/>
    </row>
    <row r="3011" s="119" customFormat="1" ht="10.5">
      <c r="V3011" s="126"/>
    </row>
    <row r="3012" s="119" customFormat="1" ht="10.5">
      <c r="V3012" s="126"/>
    </row>
    <row r="3013" s="119" customFormat="1" ht="10.5">
      <c r="V3013" s="126"/>
    </row>
    <row r="3014" s="119" customFormat="1" ht="10.5">
      <c r="V3014" s="126"/>
    </row>
    <row r="3015" s="119" customFormat="1" ht="10.5">
      <c r="V3015" s="126"/>
    </row>
    <row r="3016" s="119" customFormat="1" ht="10.5">
      <c r="V3016" s="126"/>
    </row>
    <row r="3017" s="119" customFormat="1" ht="10.5">
      <c r="V3017" s="126"/>
    </row>
    <row r="3018" s="119" customFormat="1" ht="10.5">
      <c r="V3018" s="126"/>
    </row>
    <row r="3019" s="119" customFormat="1" ht="10.5">
      <c r="V3019" s="126"/>
    </row>
    <row r="3020" s="119" customFormat="1" ht="10.5">
      <c r="V3020" s="126"/>
    </row>
    <row r="3021" s="119" customFormat="1" ht="10.5">
      <c r="V3021" s="126"/>
    </row>
    <row r="3022" s="119" customFormat="1" ht="10.5">
      <c r="V3022" s="126"/>
    </row>
    <row r="3023" s="119" customFormat="1" ht="10.5">
      <c r="V3023" s="126"/>
    </row>
    <row r="3024" s="119" customFormat="1" ht="10.5">
      <c r="V3024" s="126"/>
    </row>
    <row r="3025" s="119" customFormat="1" ht="10.5">
      <c r="V3025" s="126"/>
    </row>
    <row r="3026" s="119" customFormat="1" ht="10.5">
      <c r="V3026" s="126"/>
    </row>
    <row r="3027" s="119" customFormat="1" ht="10.5">
      <c r="V3027" s="126"/>
    </row>
    <row r="3028" s="119" customFormat="1" ht="10.5">
      <c r="V3028" s="126"/>
    </row>
    <row r="3029" s="119" customFormat="1" ht="10.5">
      <c r="V3029" s="126"/>
    </row>
    <row r="3030" s="119" customFormat="1" ht="10.5">
      <c r="V3030" s="126"/>
    </row>
    <row r="3031" s="119" customFormat="1" ht="10.5">
      <c r="V3031" s="126"/>
    </row>
    <row r="3032" s="119" customFormat="1" ht="10.5">
      <c r="V3032" s="126"/>
    </row>
    <row r="3033" s="119" customFormat="1" ht="10.5">
      <c r="V3033" s="126"/>
    </row>
    <row r="3034" s="119" customFormat="1" ht="10.5">
      <c r="V3034" s="126"/>
    </row>
    <row r="3035" s="119" customFormat="1" ht="10.5">
      <c r="V3035" s="126"/>
    </row>
    <row r="3036" s="119" customFormat="1" ht="10.5">
      <c r="V3036" s="126"/>
    </row>
    <row r="3037" s="119" customFormat="1" ht="10.5">
      <c r="V3037" s="126"/>
    </row>
    <row r="3038" s="119" customFormat="1" ht="10.5">
      <c r="V3038" s="126"/>
    </row>
    <row r="3039" s="119" customFormat="1" ht="10.5">
      <c r="V3039" s="126"/>
    </row>
    <row r="3040" s="119" customFormat="1" ht="10.5">
      <c r="V3040" s="126"/>
    </row>
    <row r="3041" s="119" customFormat="1" ht="10.5">
      <c r="V3041" s="126"/>
    </row>
    <row r="3042" s="119" customFormat="1" ht="10.5">
      <c r="V3042" s="126"/>
    </row>
    <row r="3043" s="119" customFormat="1" ht="10.5">
      <c r="V3043" s="126"/>
    </row>
    <row r="3044" s="119" customFormat="1" ht="10.5">
      <c r="V3044" s="126"/>
    </row>
    <row r="3045" s="119" customFormat="1" ht="10.5">
      <c r="V3045" s="126"/>
    </row>
    <row r="3046" s="119" customFormat="1" ht="10.5">
      <c r="V3046" s="126"/>
    </row>
    <row r="3047" s="119" customFormat="1" ht="10.5">
      <c r="V3047" s="126"/>
    </row>
    <row r="3048" s="119" customFormat="1" ht="10.5">
      <c r="V3048" s="126"/>
    </row>
    <row r="3049" s="119" customFormat="1" ht="10.5">
      <c r="V3049" s="126"/>
    </row>
    <row r="3050" s="119" customFormat="1" ht="10.5">
      <c r="V3050" s="126"/>
    </row>
    <row r="3051" s="119" customFormat="1" ht="10.5">
      <c r="V3051" s="126"/>
    </row>
    <row r="3052" s="119" customFormat="1" ht="10.5">
      <c r="V3052" s="126"/>
    </row>
    <row r="3053" s="119" customFormat="1" ht="10.5">
      <c r="V3053" s="126"/>
    </row>
    <row r="3054" s="119" customFormat="1" ht="10.5">
      <c r="V3054" s="126"/>
    </row>
    <row r="3055" s="119" customFormat="1" ht="10.5">
      <c r="V3055" s="126"/>
    </row>
    <row r="3056" s="119" customFormat="1" ht="10.5">
      <c r="V3056" s="126"/>
    </row>
    <row r="3057" s="119" customFormat="1" ht="10.5">
      <c r="V3057" s="126"/>
    </row>
    <row r="3058" s="119" customFormat="1" ht="10.5">
      <c r="V3058" s="126"/>
    </row>
    <row r="3059" s="119" customFormat="1" ht="10.5">
      <c r="V3059" s="126"/>
    </row>
    <row r="3060" s="119" customFormat="1" ht="10.5">
      <c r="V3060" s="126"/>
    </row>
    <row r="3061" s="119" customFormat="1" ht="10.5">
      <c r="V3061" s="126"/>
    </row>
    <row r="3062" s="119" customFormat="1" ht="10.5">
      <c r="V3062" s="126"/>
    </row>
    <row r="3063" s="119" customFormat="1" ht="10.5">
      <c r="V3063" s="126"/>
    </row>
    <row r="3064" s="119" customFormat="1" ht="10.5">
      <c r="V3064" s="126"/>
    </row>
    <row r="3065" s="119" customFormat="1" ht="10.5">
      <c r="V3065" s="126"/>
    </row>
    <row r="3066" s="119" customFormat="1" ht="10.5">
      <c r="V3066" s="126"/>
    </row>
    <row r="3067" s="119" customFormat="1" ht="10.5">
      <c r="V3067" s="126"/>
    </row>
    <row r="3068" s="119" customFormat="1" ht="10.5">
      <c r="V3068" s="126"/>
    </row>
    <row r="3069" s="119" customFormat="1" ht="10.5">
      <c r="V3069" s="126"/>
    </row>
    <row r="3070" s="119" customFormat="1" ht="10.5">
      <c r="V3070" s="126"/>
    </row>
    <row r="3071" s="119" customFormat="1" ht="10.5">
      <c r="V3071" s="126"/>
    </row>
    <row r="3072" s="119" customFormat="1" ht="10.5">
      <c r="V3072" s="126"/>
    </row>
    <row r="3073" s="119" customFormat="1" ht="10.5">
      <c r="V3073" s="126"/>
    </row>
    <row r="3074" s="119" customFormat="1" ht="10.5">
      <c r="V3074" s="126"/>
    </row>
    <row r="3075" s="119" customFormat="1" ht="10.5">
      <c r="V3075" s="126"/>
    </row>
    <row r="3076" s="119" customFormat="1" ht="10.5">
      <c r="V3076" s="126"/>
    </row>
    <row r="3077" s="119" customFormat="1" ht="10.5">
      <c r="V3077" s="126"/>
    </row>
    <row r="3078" s="119" customFormat="1" ht="10.5">
      <c r="V3078" s="126"/>
    </row>
    <row r="3079" s="119" customFormat="1" ht="10.5">
      <c r="V3079" s="126"/>
    </row>
    <row r="3080" s="119" customFormat="1" ht="10.5">
      <c r="V3080" s="126"/>
    </row>
    <row r="3081" s="119" customFormat="1" ht="10.5">
      <c r="V3081" s="126"/>
    </row>
    <row r="3082" s="119" customFormat="1" ht="10.5">
      <c r="V3082" s="126"/>
    </row>
    <row r="3083" s="119" customFormat="1" ht="10.5">
      <c r="V3083" s="126"/>
    </row>
    <row r="3084" s="119" customFormat="1" ht="10.5">
      <c r="V3084" s="126"/>
    </row>
    <row r="3085" s="119" customFormat="1" ht="10.5">
      <c r="V3085" s="126"/>
    </row>
    <row r="3086" s="119" customFormat="1" ht="10.5">
      <c r="V3086" s="126"/>
    </row>
    <row r="3087" s="119" customFormat="1" ht="10.5">
      <c r="V3087" s="126"/>
    </row>
    <row r="3088" s="119" customFormat="1" ht="10.5">
      <c r="V3088" s="126"/>
    </row>
    <row r="3089" s="119" customFormat="1" ht="10.5">
      <c r="V3089" s="126"/>
    </row>
    <row r="3090" s="119" customFormat="1" ht="10.5">
      <c r="V3090" s="126"/>
    </row>
    <row r="3091" s="119" customFormat="1" ht="10.5">
      <c r="V3091" s="126"/>
    </row>
    <row r="3092" s="119" customFormat="1" ht="10.5">
      <c r="V3092" s="126"/>
    </row>
    <row r="3093" s="119" customFormat="1" ht="10.5">
      <c r="V3093" s="126"/>
    </row>
    <row r="3094" s="119" customFormat="1" ht="10.5">
      <c r="V3094" s="126"/>
    </row>
    <row r="3095" s="119" customFormat="1" ht="10.5">
      <c r="V3095" s="126"/>
    </row>
    <row r="3096" s="119" customFormat="1" ht="10.5">
      <c r="V3096" s="126"/>
    </row>
    <row r="3097" s="119" customFormat="1" ht="10.5">
      <c r="V3097" s="126"/>
    </row>
    <row r="3098" s="119" customFormat="1" ht="10.5">
      <c r="V3098" s="126"/>
    </row>
    <row r="3099" s="119" customFormat="1" ht="10.5">
      <c r="V3099" s="126"/>
    </row>
    <row r="3100" s="119" customFormat="1" ht="10.5">
      <c r="V3100" s="126"/>
    </row>
    <row r="3101" s="119" customFormat="1" ht="10.5">
      <c r="V3101" s="126"/>
    </row>
    <row r="3102" s="119" customFormat="1" ht="10.5">
      <c r="V3102" s="126"/>
    </row>
    <row r="3103" s="119" customFormat="1" ht="10.5">
      <c r="V3103" s="126"/>
    </row>
    <row r="3104" s="119" customFormat="1" ht="10.5">
      <c r="V3104" s="126"/>
    </row>
    <row r="3105" s="119" customFormat="1" ht="10.5">
      <c r="V3105" s="126"/>
    </row>
    <row r="3106" s="119" customFormat="1" ht="10.5">
      <c r="V3106" s="126"/>
    </row>
    <row r="3107" s="119" customFormat="1" ht="10.5">
      <c r="V3107" s="126"/>
    </row>
    <row r="3108" s="119" customFormat="1" ht="10.5">
      <c r="V3108" s="126"/>
    </row>
    <row r="3109" s="119" customFormat="1" ht="10.5">
      <c r="V3109" s="126"/>
    </row>
    <row r="3110" s="119" customFormat="1" ht="10.5">
      <c r="V3110" s="126"/>
    </row>
    <row r="3111" s="119" customFormat="1" ht="10.5">
      <c r="V3111" s="126"/>
    </row>
    <row r="3112" s="119" customFormat="1" ht="10.5">
      <c r="V3112" s="126"/>
    </row>
    <row r="3113" s="119" customFormat="1" ht="10.5">
      <c r="V3113" s="126"/>
    </row>
    <row r="3114" s="119" customFormat="1" ht="10.5">
      <c r="V3114" s="126"/>
    </row>
    <row r="3115" s="119" customFormat="1" ht="10.5">
      <c r="V3115" s="126"/>
    </row>
    <row r="3116" s="119" customFormat="1" ht="10.5">
      <c r="V3116" s="126"/>
    </row>
    <row r="3117" s="119" customFormat="1" ht="10.5">
      <c r="V3117" s="126"/>
    </row>
    <row r="3118" s="119" customFormat="1" ht="10.5">
      <c r="V3118" s="126"/>
    </row>
    <row r="3119" s="119" customFormat="1" ht="10.5">
      <c r="V3119" s="126"/>
    </row>
    <row r="3120" s="119" customFormat="1" ht="10.5">
      <c r="V3120" s="126"/>
    </row>
    <row r="3121" s="119" customFormat="1" ht="10.5">
      <c r="V3121" s="126"/>
    </row>
    <row r="3122" s="119" customFormat="1" ht="10.5">
      <c r="V3122" s="126"/>
    </row>
    <row r="3123" s="119" customFormat="1" ht="10.5">
      <c r="V3123" s="126"/>
    </row>
    <row r="3124" s="119" customFormat="1" ht="10.5">
      <c r="V3124" s="126"/>
    </row>
    <row r="3125" s="119" customFormat="1" ht="10.5">
      <c r="V3125" s="126"/>
    </row>
    <row r="3126" s="119" customFormat="1" ht="10.5">
      <c r="V3126" s="126"/>
    </row>
    <row r="3127" s="119" customFormat="1" ht="10.5">
      <c r="V3127" s="126"/>
    </row>
    <row r="3128" s="119" customFormat="1" ht="10.5">
      <c r="V3128" s="126"/>
    </row>
    <row r="3129" s="119" customFormat="1" ht="10.5">
      <c r="V3129" s="126"/>
    </row>
    <row r="3130" s="119" customFormat="1" ht="10.5">
      <c r="V3130" s="126"/>
    </row>
    <row r="3131" s="119" customFormat="1" ht="10.5">
      <c r="V3131" s="126"/>
    </row>
    <row r="3132" s="119" customFormat="1" ht="10.5">
      <c r="V3132" s="126"/>
    </row>
    <row r="3133" s="119" customFormat="1" ht="10.5">
      <c r="V3133" s="126"/>
    </row>
    <row r="3134" s="119" customFormat="1" ht="10.5">
      <c r="V3134" s="126"/>
    </row>
    <row r="3135" s="119" customFormat="1" ht="10.5">
      <c r="V3135" s="126"/>
    </row>
    <row r="3136" s="119" customFormat="1" ht="10.5">
      <c r="V3136" s="126"/>
    </row>
    <row r="3137" s="119" customFormat="1" ht="10.5">
      <c r="V3137" s="126"/>
    </row>
    <row r="3138" s="119" customFormat="1" ht="10.5">
      <c r="V3138" s="126"/>
    </row>
    <row r="3139" s="119" customFormat="1" ht="10.5">
      <c r="V3139" s="126"/>
    </row>
    <row r="3140" s="119" customFormat="1" ht="10.5">
      <c r="V3140" s="126"/>
    </row>
    <row r="3141" s="119" customFormat="1" ht="10.5">
      <c r="V3141" s="126"/>
    </row>
    <row r="3142" s="119" customFormat="1" ht="10.5">
      <c r="V3142" s="126"/>
    </row>
    <row r="3143" s="119" customFormat="1" ht="10.5">
      <c r="V3143" s="126"/>
    </row>
    <row r="3144" s="119" customFormat="1" ht="10.5">
      <c r="V3144" s="126"/>
    </row>
    <row r="3145" s="119" customFormat="1" ht="10.5">
      <c r="V3145" s="126"/>
    </row>
    <row r="3146" s="119" customFormat="1" ht="10.5">
      <c r="V3146" s="126"/>
    </row>
    <row r="3147" s="119" customFormat="1" ht="10.5">
      <c r="V3147" s="126"/>
    </row>
    <row r="3148" s="119" customFormat="1" ht="10.5">
      <c r="V3148" s="126"/>
    </row>
    <row r="3149" s="119" customFormat="1" ht="10.5">
      <c r="V3149" s="126"/>
    </row>
    <row r="3150" s="119" customFormat="1" ht="10.5">
      <c r="V3150" s="126"/>
    </row>
    <row r="3151" s="119" customFormat="1" ht="10.5">
      <c r="V3151" s="126"/>
    </row>
    <row r="3152" s="119" customFormat="1" ht="10.5">
      <c r="V3152" s="126"/>
    </row>
    <row r="3153" s="119" customFormat="1" ht="10.5">
      <c r="V3153" s="126"/>
    </row>
    <row r="3154" s="119" customFormat="1" ht="10.5">
      <c r="V3154" s="126"/>
    </row>
    <row r="3155" s="119" customFormat="1" ht="10.5">
      <c r="V3155" s="126"/>
    </row>
    <row r="3156" s="119" customFormat="1" ht="10.5">
      <c r="V3156" s="126"/>
    </row>
    <row r="3157" s="119" customFormat="1" ht="10.5">
      <c r="V3157" s="126"/>
    </row>
    <row r="3158" s="119" customFormat="1" ht="10.5">
      <c r="V3158" s="126"/>
    </row>
    <row r="3159" s="119" customFormat="1" ht="10.5">
      <c r="V3159" s="126"/>
    </row>
    <row r="3160" s="119" customFormat="1" ht="10.5">
      <c r="V3160" s="126"/>
    </row>
    <row r="3161" s="119" customFormat="1" ht="10.5">
      <c r="V3161" s="126"/>
    </row>
    <row r="3162" s="119" customFormat="1" ht="10.5">
      <c r="V3162" s="126"/>
    </row>
    <row r="3163" s="119" customFormat="1" ht="10.5">
      <c r="V3163" s="126"/>
    </row>
    <row r="3164" s="119" customFormat="1" ht="10.5">
      <c r="V3164" s="126"/>
    </row>
    <row r="3165" s="119" customFormat="1" ht="10.5">
      <c r="V3165" s="126"/>
    </row>
    <row r="3166" s="119" customFormat="1" ht="10.5">
      <c r="V3166" s="126"/>
    </row>
    <row r="3167" s="119" customFormat="1" ht="10.5">
      <c r="V3167" s="126"/>
    </row>
    <row r="3168" s="119" customFormat="1" ht="10.5">
      <c r="V3168" s="126"/>
    </row>
    <row r="3169" s="119" customFormat="1" ht="10.5">
      <c r="V3169" s="126"/>
    </row>
    <row r="3170" s="119" customFormat="1" ht="10.5">
      <c r="V3170" s="126"/>
    </row>
    <row r="3171" s="119" customFormat="1" ht="10.5">
      <c r="V3171" s="126"/>
    </row>
    <row r="3172" s="119" customFormat="1" ht="10.5">
      <c r="V3172" s="126"/>
    </row>
    <row r="3173" s="119" customFormat="1" ht="10.5">
      <c r="V3173" s="126"/>
    </row>
    <row r="3174" s="119" customFormat="1" ht="10.5">
      <c r="V3174" s="126"/>
    </row>
    <row r="3175" s="119" customFormat="1" ht="10.5">
      <c r="V3175" s="126"/>
    </row>
    <row r="3176" s="119" customFormat="1" ht="10.5">
      <c r="V3176" s="126"/>
    </row>
    <row r="3177" s="119" customFormat="1" ht="10.5">
      <c r="V3177" s="126"/>
    </row>
    <row r="3178" s="119" customFormat="1" ht="10.5">
      <c r="V3178" s="126"/>
    </row>
    <row r="3179" s="119" customFormat="1" ht="10.5">
      <c r="V3179" s="126"/>
    </row>
    <row r="3180" s="119" customFormat="1" ht="10.5">
      <c r="V3180" s="126"/>
    </row>
    <row r="3181" s="119" customFormat="1" ht="10.5">
      <c r="V3181" s="126"/>
    </row>
    <row r="3182" s="119" customFormat="1" ht="10.5">
      <c r="V3182" s="126"/>
    </row>
    <row r="3183" s="119" customFormat="1" ht="10.5">
      <c r="V3183" s="126"/>
    </row>
    <row r="3184" s="119" customFormat="1" ht="10.5">
      <c r="V3184" s="126"/>
    </row>
    <row r="3185" s="119" customFormat="1" ht="10.5">
      <c r="V3185" s="126"/>
    </row>
    <row r="3186" s="119" customFormat="1" ht="10.5">
      <c r="V3186" s="126"/>
    </row>
    <row r="3187" s="119" customFormat="1" ht="10.5">
      <c r="V3187" s="126"/>
    </row>
    <row r="3188" s="119" customFormat="1" ht="10.5">
      <c r="V3188" s="126"/>
    </row>
    <row r="3189" s="119" customFormat="1" ht="10.5">
      <c r="V3189" s="126"/>
    </row>
    <row r="3190" s="119" customFormat="1" ht="10.5">
      <c r="V3190" s="126"/>
    </row>
    <row r="3191" s="119" customFormat="1" ht="10.5">
      <c r="V3191" s="126"/>
    </row>
    <row r="3192" s="119" customFormat="1" ht="10.5">
      <c r="V3192" s="126"/>
    </row>
    <row r="3193" s="119" customFormat="1" ht="10.5">
      <c r="V3193" s="126"/>
    </row>
    <row r="3194" s="119" customFormat="1" ht="10.5">
      <c r="V3194" s="126"/>
    </row>
    <row r="3195" s="119" customFormat="1" ht="10.5">
      <c r="V3195" s="126"/>
    </row>
    <row r="3196" s="119" customFormat="1" ht="10.5">
      <c r="V3196" s="126"/>
    </row>
    <row r="3197" s="119" customFormat="1" ht="10.5">
      <c r="V3197" s="126"/>
    </row>
    <row r="3198" s="119" customFormat="1" ht="10.5">
      <c r="V3198" s="126"/>
    </row>
    <row r="3199" s="119" customFormat="1" ht="10.5">
      <c r="V3199" s="126"/>
    </row>
    <row r="3200" s="119" customFormat="1" ht="10.5">
      <c r="V3200" s="126"/>
    </row>
    <row r="3201" s="119" customFormat="1" ht="10.5">
      <c r="V3201" s="126"/>
    </row>
    <row r="3202" s="119" customFormat="1" ht="10.5">
      <c r="V3202" s="126"/>
    </row>
    <row r="3203" s="119" customFormat="1" ht="10.5">
      <c r="V3203" s="126"/>
    </row>
    <row r="3204" s="119" customFormat="1" ht="10.5">
      <c r="V3204" s="126"/>
    </row>
    <row r="3205" s="119" customFormat="1" ht="10.5">
      <c r="V3205" s="126"/>
    </row>
    <row r="3206" s="119" customFormat="1" ht="10.5">
      <c r="V3206" s="126"/>
    </row>
    <row r="3207" s="119" customFormat="1" ht="10.5">
      <c r="V3207" s="126"/>
    </row>
    <row r="3208" s="119" customFormat="1" ht="10.5">
      <c r="V3208" s="126"/>
    </row>
    <row r="3209" s="119" customFormat="1" ht="10.5">
      <c r="V3209" s="126"/>
    </row>
    <row r="3210" s="119" customFormat="1" ht="10.5">
      <c r="V3210" s="126"/>
    </row>
    <row r="3211" s="119" customFormat="1" ht="10.5">
      <c r="V3211" s="126"/>
    </row>
    <row r="3212" s="119" customFormat="1" ht="10.5">
      <c r="V3212" s="126"/>
    </row>
    <row r="3213" s="119" customFormat="1" ht="10.5">
      <c r="V3213" s="126"/>
    </row>
    <row r="3214" s="119" customFormat="1" ht="10.5">
      <c r="V3214" s="126"/>
    </row>
    <row r="3215" s="119" customFormat="1" ht="10.5">
      <c r="V3215" s="126"/>
    </row>
    <row r="3216" s="119" customFormat="1" ht="10.5">
      <c r="V3216" s="126"/>
    </row>
    <row r="3217" s="119" customFormat="1" ht="10.5">
      <c r="V3217" s="126"/>
    </row>
    <row r="3218" s="119" customFormat="1" ht="10.5">
      <c r="V3218" s="126"/>
    </row>
    <row r="3219" s="119" customFormat="1" ht="10.5">
      <c r="V3219" s="126"/>
    </row>
    <row r="3220" s="119" customFormat="1" ht="10.5">
      <c r="V3220" s="126"/>
    </row>
    <row r="3221" s="119" customFormat="1" ht="10.5">
      <c r="V3221" s="126"/>
    </row>
    <row r="3222" s="119" customFormat="1" ht="10.5">
      <c r="V3222" s="126"/>
    </row>
    <row r="3223" s="119" customFormat="1" ht="10.5">
      <c r="V3223" s="126"/>
    </row>
    <row r="3224" s="119" customFormat="1" ht="10.5">
      <c r="V3224" s="126"/>
    </row>
    <row r="3225" s="119" customFormat="1" ht="10.5">
      <c r="V3225" s="126"/>
    </row>
    <row r="3226" s="119" customFormat="1" ht="10.5">
      <c r="V3226" s="126"/>
    </row>
    <row r="3227" s="119" customFormat="1" ht="10.5">
      <c r="V3227" s="126"/>
    </row>
    <row r="3228" s="119" customFormat="1" ht="10.5">
      <c r="V3228" s="126"/>
    </row>
    <row r="3229" s="119" customFormat="1" ht="10.5">
      <c r="V3229" s="126"/>
    </row>
    <row r="3230" s="119" customFormat="1" ht="10.5">
      <c r="V3230" s="126"/>
    </row>
    <row r="3231" s="119" customFormat="1" ht="10.5">
      <c r="V3231" s="126"/>
    </row>
    <row r="3232" s="119" customFormat="1" ht="10.5">
      <c r="V3232" s="126"/>
    </row>
    <row r="3233" s="119" customFormat="1" ht="10.5">
      <c r="V3233" s="126"/>
    </row>
    <row r="3234" s="119" customFormat="1" ht="10.5">
      <c r="V3234" s="126"/>
    </row>
    <row r="3235" s="119" customFormat="1" ht="10.5">
      <c r="V3235" s="126"/>
    </row>
    <row r="3236" s="119" customFormat="1" ht="10.5">
      <c r="V3236" s="126"/>
    </row>
    <row r="3237" s="119" customFormat="1" ht="10.5">
      <c r="V3237" s="126"/>
    </row>
    <row r="3238" s="119" customFormat="1" ht="10.5">
      <c r="V3238" s="126"/>
    </row>
    <row r="3239" s="119" customFormat="1" ht="10.5">
      <c r="V3239" s="126"/>
    </row>
    <row r="3240" s="119" customFormat="1" ht="10.5">
      <c r="V3240" s="126"/>
    </row>
    <row r="3241" s="119" customFormat="1" ht="10.5">
      <c r="V3241" s="126"/>
    </row>
    <row r="3242" s="119" customFormat="1" ht="10.5">
      <c r="V3242" s="126"/>
    </row>
    <row r="3243" s="119" customFormat="1" ht="10.5">
      <c r="V3243" s="126"/>
    </row>
    <row r="3244" s="119" customFormat="1" ht="10.5">
      <c r="V3244" s="126"/>
    </row>
    <row r="3245" s="119" customFormat="1" ht="10.5">
      <c r="V3245" s="126"/>
    </row>
    <row r="3246" s="119" customFormat="1" ht="10.5">
      <c r="V3246" s="126"/>
    </row>
    <row r="3247" s="119" customFormat="1" ht="10.5">
      <c r="V3247" s="126"/>
    </row>
    <row r="3248" s="119" customFormat="1" ht="10.5">
      <c r="V3248" s="126"/>
    </row>
    <row r="3249" s="119" customFormat="1" ht="10.5">
      <c r="V3249" s="126"/>
    </row>
    <row r="3250" s="119" customFormat="1" ht="10.5">
      <c r="V3250" s="126"/>
    </row>
    <row r="3251" s="119" customFormat="1" ht="10.5">
      <c r="V3251" s="126"/>
    </row>
    <row r="3252" s="119" customFormat="1" ht="10.5">
      <c r="V3252" s="126"/>
    </row>
    <row r="3253" s="119" customFormat="1" ht="10.5">
      <c r="V3253" s="126"/>
    </row>
    <row r="3254" s="119" customFormat="1" ht="10.5">
      <c r="V3254" s="126"/>
    </row>
    <row r="3255" s="119" customFormat="1" ht="10.5">
      <c r="V3255" s="126"/>
    </row>
    <row r="3256" s="119" customFormat="1" ht="10.5">
      <c r="V3256" s="126"/>
    </row>
    <row r="3257" s="119" customFormat="1" ht="10.5">
      <c r="V3257" s="126"/>
    </row>
    <row r="3258" s="119" customFormat="1" ht="10.5">
      <c r="V3258" s="126"/>
    </row>
    <row r="3259" s="119" customFormat="1" ht="10.5">
      <c r="V3259" s="126"/>
    </row>
    <row r="3260" s="119" customFormat="1" ht="10.5">
      <c r="V3260" s="126"/>
    </row>
    <row r="3261" s="119" customFormat="1" ht="10.5">
      <c r="V3261" s="126"/>
    </row>
    <row r="3262" s="119" customFormat="1" ht="10.5">
      <c r="V3262" s="126"/>
    </row>
    <row r="3263" s="119" customFormat="1" ht="10.5">
      <c r="V3263" s="126"/>
    </row>
    <row r="3264" s="119" customFormat="1" ht="10.5">
      <c r="V3264" s="126"/>
    </row>
    <row r="3265" s="119" customFormat="1" ht="10.5">
      <c r="V3265" s="126"/>
    </row>
    <row r="3266" s="119" customFormat="1" ht="10.5">
      <c r="V3266" s="126"/>
    </row>
    <row r="3267" s="119" customFormat="1" ht="10.5">
      <c r="V3267" s="126"/>
    </row>
    <row r="3268" s="119" customFormat="1" ht="10.5">
      <c r="V3268" s="126"/>
    </row>
    <row r="3269" s="119" customFormat="1" ht="10.5">
      <c r="V3269" s="126"/>
    </row>
    <row r="3270" s="119" customFormat="1" ht="10.5">
      <c r="V3270" s="126"/>
    </row>
    <row r="3271" s="119" customFormat="1" ht="10.5">
      <c r="V3271" s="126"/>
    </row>
    <row r="3272" s="119" customFormat="1" ht="10.5">
      <c r="V3272" s="126"/>
    </row>
    <row r="3273" s="119" customFormat="1" ht="10.5">
      <c r="V3273" s="126"/>
    </row>
    <row r="3274" s="119" customFormat="1" ht="10.5">
      <c r="V3274" s="126"/>
    </row>
    <row r="3275" s="119" customFormat="1" ht="10.5">
      <c r="V3275" s="126"/>
    </row>
    <row r="3276" s="119" customFormat="1" ht="10.5">
      <c r="V3276" s="126"/>
    </row>
    <row r="3277" s="119" customFormat="1" ht="10.5">
      <c r="V3277" s="126"/>
    </row>
    <row r="3278" s="119" customFormat="1" ht="10.5">
      <c r="V3278" s="126"/>
    </row>
    <row r="3279" s="119" customFormat="1" ht="10.5">
      <c r="V3279" s="126"/>
    </row>
    <row r="3280" s="119" customFormat="1" ht="10.5">
      <c r="V3280" s="126"/>
    </row>
    <row r="3281" s="119" customFormat="1" ht="10.5">
      <c r="V3281" s="126"/>
    </row>
    <row r="3282" s="119" customFormat="1" ht="10.5">
      <c r="V3282" s="126"/>
    </row>
    <row r="3283" s="119" customFormat="1" ht="10.5">
      <c r="V3283" s="126"/>
    </row>
    <row r="3284" s="119" customFormat="1" ht="10.5">
      <c r="V3284" s="126"/>
    </row>
    <row r="3285" s="119" customFormat="1" ht="10.5">
      <c r="V3285" s="126"/>
    </row>
    <row r="3286" s="119" customFormat="1" ht="10.5">
      <c r="V3286" s="126"/>
    </row>
    <row r="3287" s="119" customFormat="1" ht="10.5">
      <c r="V3287" s="126"/>
    </row>
    <row r="3288" s="119" customFormat="1" ht="10.5">
      <c r="V3288" s="126"/>
    </row>
    <row r="3289" s="119" customFormat="1" ht="10.5">
      <c r="V3289" s="126"/>
    </row>
    <row r="3290" s="119" customFormat="1" ht="10.5">
      <c r="V3290" s="126"/>
    </row>
    <row r="3291" s="119" customFormat="1" ht="10.5">
      <c r="V3291" s="126"/>
    </row>
    <row r="3292" s="119" customFormat="1" ht="10.5">
      <c r="V3292" s="126"/>
    </row>
    <row r="3293" s="119" customFormat="1" ht="10.5">
      <c r="V3293" s="126"/>
    </row>
    <row r="3294" s="119" customFormat="1" ht="10.5">
      <c r="V3294" s="126"/>
    </row>
    <row r="3295" s="119" customFormat="1" ht="10.5">
      <c r="V3295" s="126"/>
    </row>
    <row r="3296" s="119" customFormat="1" ht="10.5">
      <c r="V3296" s="126"/>
    </row>
    <row r="3297" s="119" customFormat="1" ht="10.5">
      <c r="V3297" s="126"/>
    </row>
    <row r="3298" s="119" customFormat="1" ht="10.5">
      <c r="V3298" s="126"/>
    </row>
    <row r="3299" s="119" customFormat="1" ht="10.5">
      <c r="V3299" s="126"/>
    </row>
    <row r="3300" s="119" customFormat="1" ht="10.5">
      <c r="V3300" s="126"/>
    </row>
    <row r="3301" s="119" customFormat="1" ht="10.5">
      <c r="V3301" s="126"/>
    </row>
    <row r="3302" s="119" customFormat="1" ht="10.5">
      <c r="V3302" s="126"/>
    </row>
    <row r="3303" s="119" customFormat="1" ht="10.5">
      <c r="V3303" s="126"/>
    </row>
    <row r="3304" s="119" customFormat="1" ht="10.5">
      <c r="V3304" s="126"/>
    </row>
    <row r="3305" s="119" customFormat="1" ht="10.5">
      <c r="V3305" s="126"/>
    </row>
    <row r="3306" s="119" customFormat="1" ht="10.5">
      <c r="V3306" s="126"/>
    </row>
    <row r="3307" s="119" customFormat="1" ht="10.5">
      <c r="V3307" s="126"/>
    </row>
    <row r="3308" s="119" customFormat="1" ht="10.5">
      <c r="V3308" s="126"/>
    </row>
    <row r="3309" s="119" customFormat="1" ht="10.5">
      <c r="V3309" s="126"/>
    </row>
    <row r="3310" s="119" customFormat="1" ht="10.5">
      <c r="V3310" s="126"/>
    </row>
    <row r="3311" s="119" customFormat="1" ht="10.5">
      <c r="V3311" s="126"/>
    </row>
    <row r="3312" s="119" customFormat="1" ht="10.5">
      <c r="V3312" s="126"/>
    </row>
    <row r="3313" s="119" customFormat="1" ht="10.5">
      <c r="V3313" s="126"/>
    </row>
    <row r="3314" s="119" customFormat="1" ht="10.5">
      <c r="V3314" s="126"/>
    </row>
    <row r="3315" s="119" customFormat="1" ht="10.5">
      <c r="V3315" s="126"/>
    </row>
    <row r="3316" s="119" customFormat="1" ht="10.5">
      <c r="V3316" s="126"/>
    </row>
    <row r="3317" s="119" customFormat="1" ht="10.5">
      <c r="V3317" s="126"/>
    </row>
    <row r="3318" s="119" customFormat="1" ht="10.5">
      <c r="V3318" s="126"/>
    </row>
    <row r="3319" s="119" customFormat="1" ht="10.5">
      <c r="V3319" s="126"/>
    </row>
    <row r="3320" s="119" customFormat="1" ht="10.5">
      <c r="V3320" s="126"/>
    </row>
    <row r="3321" s="119" customFormat="1" ht="10.5">
      <c r="V3321" s="126"/>
    </row>
    <row r="3322" s="119" customFormat="1" ht="10.5">
      <c r="V3322" s="126"/>
    </row>
    <row r="3323" s="119" customFormat="1" ht="10.5">
      <c r="V3323" s="126"/>
    </row>
    <row r="3324" s="119" customFormat="1" ht="10.5">
      <c r="V3324" s="126"/>
    </row>
    <row r="3325" s="119" customFormat="1" ht="10.5">
      <c r="V3325" s="126"/>
    </row>
    <row r="3326" s="119" customFormat="1" ht="10.5">
      <c r="V3326" s="126"/>
    </row>
    <row r="3327" s="119" customFormat="1" ht="10.5">
      <c r="V3327" s="126"/>
    </row>
    <row r="3328" s="119" customFormat="1" ht="10.5">
      <c r="V3328" s="126"/>
    </row>
    <row r="3329" s="119" customFormat="1" ht="10.5">
      <c r="V3329" s="126"/>
    </row>
    <row r="3330" s="119" customFormat="1" ht="10.5">
      <c r="V3330" s="126"/>
    </row>
    <row r="3331" s="119" customFormat="1" ht="10.5">
      <c r="V3331" s="126"/>
    </row>
    <row r="3332" s="119" customFormat="1" ht="10.5">
      <c r="V3332" s="126"/>
    </row>
    <row r="3333" s="119" customFormat="1" ht="10.5">
      <c r="V3333" s="126"/>
    </row>
    <row r="3334" s="119" customFormat="1" ht="10.5">
      <c r="V3334" s="126"/>
    </row>
    <row r="3335" s="119" customFormat="1" ht="10.5">
      <c r="V3335" s="126"/>
    </row>
    <row r="3336" s="119" customFormat="1" ht="10.5">
      <c r="V3336" s="126"/>
    </row>
    <row r="3337" s="119" customFormat="1" ht="10.5">
      <c r="V3337" s="126"/>
    </row>
    <row r="3338" s="119" customFormat="1" ht="10.5">
      <c r="V3338" s="126"/>
    </row>
    <row r="3339" s="119" customFormat="1" ht="10.5">
      <c r="V3339" s="126"/>
    </row>
    <row r="3340" s="119" customFormat="1" ht="10.5">
      <c r="V3340" s="126"/>
    </row>
    <row r="3341" s="119" customFormat="1" ht="10.5">
      <c r="V3341" s="126"/>
    </row>
    <row r="3342" s="119" customFormat="1" ht="10.5">
      <c r="V3342" s="126"/>
    </row>
    <row r="3343" s="119" customFormat="1" ht="10.5">
      <c r="V3343" s="126"/>
    </row>
    <row r="3344" s="119" customFormat="1" ht="10.5">
      <c r="V3344" s="126"/>
    </row>
    <row r="3345" s="119" customFormat="1" ht="10.5">
      <c r="V3345" s="126"/>
    </row>
    <row r="3346" s="119" customFormat="1" ht="10.5">
      <c r="V3346" s="126"/>
    </row>
    <row r="3347" s="119" customFormat="1" ht="10.5">
      <c r="V3347" s="126"/>
    </row>
    <row r="3348" s="119" customFormat="1" ht="10.5">
      <c r="V3348" s="126"/>
    </row>
    <row r="3349" s="119" customFormat="1" ht="10.5">
      <c r="V3349" s="126"/>
    </row>
    <row r="3350" s="119" customFormat="1" ht="10.5">
      <c r="V3350" s="126"/>
    </row>
    <row r="3351" s="119" customFormat="1" ht="10.5">
      <c r="V3351" s="126"/>
    </row>
    <row r="3352" s="119" customFormat="1" ht="10.5">
      <c r="V3352" s="126"/>
    </row>
    <row r="3353" s="119" customFormat="1" ht="10.5">
      <c r="V3353" s="126"/>
    </row>
    <row r="3354" s="119" customFormat="1" ht="10.5">
      <c r="V3354" s="126"/>
    </row>
    <row r="3355" s="119" customFormat="1" ht="10.5">
      <c r="V3355" s="126"/>
    </row>
    <row r="3356" s="119" customFormat="1" ht="10.5">
      <c r="V3356" s="126"/>
    </row>
    <row r="3357" s="119" customFormat="1" ht="10.5">
      <c r="V3357" s="126"/>
    </row>
    <row r="3358" s="119" customFormat="1" ht="10.5">
      <c r="V3358" s="126"/>
    </row>
    <row r="3359" s="119" customFormat="1" ht="10.5">
      <c r="V3359" s="126"/>
    </row>
    <row r="3360" s="119" customFormat="1" ht="10.5">
      <c r="V3360" s="126"/>
    </row>
    <row r="3361" s="119" customFormat="1" ht="10.5">
      <c r="V3361" s="126"/>
    </row>
    <row r="3362" s="119" customFormat="1" ht="10.5">
      <c r="V3362" s="126"/>
    </row>
    <row r="3363" s="119" customFormat="1" ht="10.5">
      <c r="V3363" s="126"/>
    </row>
    <row r="3364" s="119" customFormat="1" ht="10.5">
      <c r="V3364" s="126"/>
    </row>
    <row r="3365" s="119" customFormat="1" ht="10.5">
      <c r="V3365" s="126"/>
    </row>
    <row r="3366" s="119" customFormat="1" ht="10.5">
      <c r="V3366" s="126"/>
    </row>
    <row r="3367" s="119" customFormat="1" ht="10.5">
      <c r="V3367" s="126"/>
    </row>
    <row r="3368" s="119" customFormat="1" ht="10.5">
      <c r="V3368" s="126"/>
    </row>
    <row r="3369" s="119" customFormat="1" ht="10.5">
      <c r="V3369" s="126"/>
    </row>
    <row r="3370" s="119" customFormat="1" ht="10.5">
      <c r="V3370" s="126"/>
    </row>
    <row r="3371" s="119" customFormat="1" ht="10.5">
      <c r="V3371" s="126"/>
    </row>
    <row r="3372" s="119" customFormat="1" ht="10.5">
      <c r="V3372" s="126"/>
    </row>
    <row r="3373" s="119" customFormat="1" ht="10.5">
      <c r="V3373" s="126"/>
    </row>
    <row r="3374" s="119" customFormat="1" ht="10.5">
      <c r="V3374" s="126"/>
    </row>
    <row r="3375" s="119" customFormat="1" ht="10.5">
      <c r="V3375" s="126"/>
    </row>
    <row r="3376" s="119" customFormat="1" ht="10.5">
      <c r="V3376" s="126"/>
    </row>
    <row r="3377" s="119" customFormat="1" ht="10.5">
      <c r="V3377" s="126"/>
    </row>
    <row r="3378" s="119" customFormat="1" ht="10.5">
      <c r="V3378" s="126"/>
    </row>
    <row r="3379" s="119" customFormat="1" ht="10.5">
      <c r="V3379" s="126"/>
    </row>
    <row r="3380" s="119" customFormat="1" ht="10.5">
      <c r="V3380" s="126"/>
    </row>
    <row r="3381" s="119" customFormat="1" ht="10.5">
      <c r="V3381" s="126"/>
    </row>
    <row r="3382" s="119" customFormat="1" ht="10.5">
      <c r="V3382" s="126"/>
    </row>
    <row r="3383" s="119" customFormat="1" ht="10.5">
      <c r="V3383" s="126"/>
    </row>
    <row r="3384" s="119" customFormat="1" ht="10.5">
      <c r="V3384" s="126"/>
    </row>
    <row r="3385" s="119" customFormat="1" ht="10.5">
      <c r="V3385" s="126"/>
    </row>
    <row r="3386" s="119" customFormat="1" ht="10.5">
      <c r="V3386" s="126"/>
    </row>
    <row r="3387" s="119" customFormat="1" ht="10.5">
      <c r="V3387" s="126"/>
    </row>
    <row r="3388" s="119" customFormat="1" ht="10.5">
      <c r="V3388" s="126"/>
    </row>
    <row r="3389" s="119" customFormat="1" ht="10.5">
      <c r="V3389" s="126"/>
    </row>
    <row r="3390" s="119" customFormat="1" ht="10.5">
      <c r="V3390" s="126"/>
    </row>
    <row r="3391" s="119" customFormat="1" ht="10.5">
      <c r="V3391" s="126"/>
    </row>
    <row r="3392" s="119" customFormat="1" ht="10.5">
      <c r="V3392" s="126"/>
    </row>
    <row r="3393" s="119" customFormat="1" ht="10.5">
      <c r="V3393" s="126"/>
    </row>
    <row r="3394" s="119" customFormat="1" ht="10.5">
      <c r="V3394" s="126"/>
    </row>
    <row r="3395" s="119" customFormat="1" ht="10.5">
      <c r="V3395" s="126"/>
    </row>
    <row r="3396" s="119" customFormat="1" ht="10.5">
      <c r="V3396" s="126"/>
    </row>
    <row r="3397" s="119" customFormat="1" ht="10.5">
      <c r="V3397" s="126"/>
    </row>
    <row r="3398" s="119" customFormat="1" ht="10.5">
      <c r="V3398" s="126"/>
    </row>
    <row r="3399" s="119" customFormat="1" ht="10.5">
      <c r="V3399" s="126"/>
    </row>
    <row r="3400" s="119" customFormat="1" ht="10.5">
      <c r="V3400" s="126"/>
    </row>
    <row r="3401" s="119" customFormat="1" ht="10.5">
      <c r="V3401" s="126"/>
    </row>
    <row r="3402" s="119" customFormat="1" ht="10.5">
      <c r="V3402" s="126"/>
    </row>
    <row r="3403" s="119" customFormat="1" ht="10.5">
      <c r="V3403" s="126"/>
    </row>
    <row r="3404" s="119" customFormat="1" ht="10.5">
      <c r="V3404" s="126"/>
    </row>
    <row r="3405" s="119" customFormat="1" ht="10.5">
      <c r="V3405" s="126"/>
    </row>
    <row r="3406" s="119" customFormat="1" ht="10.5">
      <c r="V3406" s="126"/>
    </row>
    <row r="3407" s="119" customFormat="1" ht="10.5">
      <c r="V3407" s="126"/>
    </row>
    <row r="3408" s="119" customFormat="1" ht="10.5">
      <c r="V3408" s="126"/>
    </row>
    <row r="3409" s="119" customFormat="1" ht="10.5">
      <c r="V3409" s="126"/>
    </row>
    <row r="3410" s="119" customFormat="1" ht="10.5">
      <c r="V3410" s="126"/>
    </row>
    <row r="3411" s="119" customFormat="1" ht="10.5">
      <c r="V3411" s="126"/>
    </row>
    <row r="3412" s="119" customFormat="1" ht="10.5">
      <c r="V3412" s="126"/>
    </row>
    <row r="3413" s="119" customFormat="1" ht="10.5">
      <c r="V3413" s="126"/>
    </row>
    <row r="3414" s="119" customFormat="1" ht="10.5">
      <c r="V3414" s="126"/>
    </row>
    <row r="3415" s="119" customFormat="1" ht="10.5">
      <c r="V3415" s="126"/>
    </row>
    <row r="3416" s="119" customFormat="1" ht="10.5">
      <c r="V3416" s="126"/>
    </row>
    <row r="3417" s="119" customFormat="1" ht="10.5">
      <c r="V3417" s="126"/>
    </row>
    <row r="3418" s="119" customFormat="1" ht="10.5">
      <c r="V3418" s="126"/>
    </row>
    <row r="3419" s="119" customFormat="1" ht="10.5">
      <c r="V3419" s="126"/>
    </row>
    <row r="3420" s="119" customFormat="1" ht="10.5">
      <c r="V3420" s="126"/>
    </row>
    <row r="3421" s="119" customFormat="1" ht="10.5">
      <c r="V3421" s="126"/>
    </row>
    <row r="3422" s="119" customFormat="1" ht="10.5">
      <c r="V3422" s="126"/>
    </row>
    <row r="3423" s="119" customFormat="1" ht="10.5">
      <c r="V3423" s="126"/>
    </row>
    <row r="3424" s="119" customFormat="1" ht="10.5">
      <c r="V3424" s="126"/>
    </row>
    <row r="3425" s="119" customFormat="1" ht="10.5">
      <c r="V3425" s="126"/>
    </row>
    <row r="3426" s="119" customFormat="1" ht="10.5">
      <c r="V3426" s="126"/>
    </row>
    <row r="3427" s="119" customFormat="1" ht="10.5">
      <c r="V3427" s="126"/>
    </row>
    <row r="3428" s="119" customFormat="1" ht="10.5">
      <c r="V3428" s="126"/>
    </row>
    <row r="3429" s="119" customFormat="1" ht="10.5">
      <c r="V3429" s="126"/>
    </row>
    <row r="3430" s="119" customFormat="1" ht="10.5">
      <c r="V3430" s="126"/>
    </row>
    <row r="3431" s="119" customFormat="1" ht="10.5">
      <c r="V3431" s="126"/>
    </row>
    <row r="3432" s="119" customFormat="1" ht="10.5">
      <c r="V3432" s="126"/>
    </row>
    <row r="3433" s="119" customFormat="1" ht="10.5">
      <c r="V3433" s="126"/>
    </row>
    <row r="3434" s="119" customFormat="1" ht="10.5">
      <c r="V3434" s="126"/>
    </row>
    <row r="3435" s="119" customFormat="1" ht="10.5">
      <c r="V3435" s="126"/>
    </row>
    <row r="3436" s="119" customFormat="1" ht="10.5">
      <c r="V3436" s="126"/>
    </row>
    <row r="3437" s="119" customFormat="1" ht="10.5">
      <c r="V3437" s="126"/>
    </row>
    <row r="3438" s="119" customFormat="1" ht="10.5">
      <c r="V3438" s="126"/>
    </row>
    <row r="3439" s="119" customFormat="1" ht="10.5">
      <c r="V3439" s="126"/>
    </row>
    <row r="3440" s="119" customFormat="1" ht="10.5">
      <c r="V3440" s="126"/>
    </row>
    <row r="3441" s="119" customFormat="1" ht="10.5">
      <c r="V3441" s="126"/>
    </row>
    <row r="3442" s="119" customFormat="1" ht="10.5">
      <c r="V3442" s="126"/>
    </row>
    <row r="3443" s="119" customFormat="1" ht="10.5">
      <c r="V3443" s="126"/>
    </row>
    <row r="3444" s="119" customFormat="1" ht="10.5">
      <c r="V3444" s="126"/>
    </row>
    <row r="3445" s="119" customFormat="1" ht="10.5">
      <c r="V3445" s="126"/>
    </row>
    <row r="3446" s="119" customFormat="1" ht="10.5">
      <c r="V3446" s="126"/>
    </row>
    <row r="3447" s="119" customFormat="1" ht="10.5">
      <c r="V3447" s="126"/>
    </row>
    <row r="3448" s="119" customFormat="1" ht="10.5">
      <c r="V3448" s="126"/>
    </row>
    <row r="3449" s="119" customFormat="1" ht="10.5">
      <c r="V3449" s="126"/>
    </row>
    <row r="3450" s="119" customFormat="1" ht="10.5">
      <c r="V3450" s="126"/>
    </row>
    <row r="3451" s="119" customFormat="1" ht="10.5">
      <c r="V3451" s="126"/>
    </row>
    <row r="3452" s="119" customFormat="1" ht="10.5">
      <c r="V3452" s="126"/>
    </row>
    <row r="3453" s="119" customFormat="1" ht="10.5">
      <c r="V3453" s="126"/>
    </row>
    <row r="3454" s="119" customFormat="1" ht="10.5">
      <c r="V3454" s="126"/>
    </row>
    <row r="3455" s="119" customFormat="1" ht="10.5">
      <c r="V3455" s="126"/>
    </row>
    <row r="3456" s="119" customFormat="1" ht="10.5">
      <c r="V3456" s="126"/>
    </row>
    <row r="3457" s="119" customFormat="1" ht="10.5">
      <c r="V3457" s="126"/>
    </row>
    <row r="3458" s="119" customFormat="1" ht="10.5">
      <c r="V3458" s="126"/>
    </row>
    <row r="3459" s="119" customFormat="1" ht="10.5">
      <c r="V3459" s="126"/>
    </row>
    <row r="3460" s="119" customFormat="1" ht="10.5">
      <c r="V3460" s="126"/>
    </row>
    <row r="3461" s="119" customFormat="1" ht="10.5">
      <c r="V3461" s="126"/>
    </row>
    <row r="3462" s="119" customFormat="1" ht="10.5">
      <c r="V3462" s="126"/>
    </row>
    <row r="3463" s="119" customFormat="1" ht="10.5">
      <c r="V3463" s="126"/>
    </row>
    <row r="3464" s="119" customFormat="1" ht="10.5">
      <c r="V3464" s="126"/>
    </row>
    <row r="3465" s="119" customFormat="1" ht="10.5">
      <c r="V3465" s="126"/>
    </row>
    <row r="3466" s="119" customFormat="1" ht="10.5">
      <c r="V3466" s="126"/>
    </row>
    <row r="3467" s="119" customFormat="1" ht="10.5">
      <c r="V3467" s="126"/>
    </row>
    <row r="3468" s="119" customFormat="1" ht="10.5">
      <c r="V3468" s="126"/>
    </row>
    <row r="3469" s="119" customFormat="1" ht="10.5">
      <c r="V3469" s="126"/>
    </row>
    <row r="3470" s="119" customFormat="1" ht="10.5">
      <c r="V3470" s="126"/>
    </row>
    <row r="3471" s="119" customFormat="1" ht="10.5">
      <c r="V3471" s="126"/>
    </row>
    <row r="3472" s="119" customFormat="1" ht="10.5">
      <c r="V3472" s="126"/>
    </row>
    <row r="3473" s="119" customFormat="1" ht="10.5">
      <c r="V3473" s="126"/>
    </row>
    <row r="3474" s="119" customFormat="1" ht="10.5">
      <c r="V3474" s="126"/>
    </row>
    <row r="3475" s="119" customFormat="1" ht="10.5">
      <c r="V3475" s="126"/>
    </row>
    <row r="3476" s="119" customFormat="1" ht="10.5">
      <c r="V3476" s="126"/>
    </row>
    <row r="3477" s="119" customFormat="1" ht="10.5">
      <c r="V3477" s="126"/>
    </row>
    <row r="3478" s="119" customFormat="1" ht="10.5">
      <c r="V3478" s="126"/>
    </row>
    <row r="3479" s="119" customFormat="1" ht="10.5">
      <c r="V3479" s="126"/>
    </row>
    <row r="3480" s="119" customFormat="1" ht="10.5">
      <c r="V3480" s="126"/>
    </row>
    <row r="3481" s="119" customFormat="1" ht="10.5">
      <c r="V3481" s="126"/>
    </row>
    <row r="3482" s="119" customFormat="1" ht="10.5">
      <c r="V3482" s="126"/>
    </row>
    <row r="3483" s="119" customFormat="1" ht="10.5">
      <c r="V3483" s="126"/>
    </row>
    <row r="3484" s="119" customFormat="1" ht="10.5">
      <c r="V3484" s="126"/>
    </row>
    <row r="3485" s="119" customFormat="1" ht="10.5">
      <c r="V3485" s="126"/>
    </row>
    <row r="3486" s="119" customFormat="1" ht="10.5">
      <c r="V3486" s="126"/>
    </row>
    <row r="3487" s="119" customFormat="1" ht="10.5">
      <c r="V3487" s="126"/>
    </row>
    <row r="3488" s="119" customFormat="1" ht="10.5">
      <c r="V3488" s="126"/>
    </row>
    <row r="3489" s="119" customFormat="1" ht="10.5">
      <c r="V3489" s="126"/>
    </row>
    <row r="3490" s="119" customFormat="1" ht="10.5">
      <c r="V3490" s="126"/>
    </row>
    <row r="3491" s="119" customFormat="1" ht="10.5">
      <c r="V3491" s="126"/>
    </row>
    <row r="3492" s="119" customFormat="1" ht="10.5">
      <c r="V3492" s="126"/>
    </row>
    <row r="3493" s="119" customFormat="1" ht="10.5">
      <c r="V3493" s="126"/>
    </row>
    <row r="3494" s="119" customFormat="1" ht="10.5">
      <c r="V3494" s="126"/>
    </row>
    <row r="3495" s="119" customFormat="1" ht="10.5">
      <c r="V3495" s="126"/>
    </row>
    <row r="3496" s="119" customFormat="1" ht="10.5">
      <c r="V3496" s="126"/>
    </row>
    <row r="3497" s="119" customFormat="1" ht="10.5">
      <c r="V3497" s="126"/>
    </row>
    <row r="3498" s="119" customFormat="1" ht="10.5">
      <c r="V3498" s="126"/>
    </row>
    <row r="3499" s="119" customFormat="1" ht="10.5">
      <c r="V3499" s="126"/>
    </row>
    <row r="3500" s="119" customFormat="1" ht="10.5">
      <c r="V3500" s="126"/>
    </row>
    <row r="3501" s="119" customFormat="1" ht="10.5">
      <c r="V3501" s="126"/>
    </row>
    <row r="3502" s="119" customFormat="1" ht="10.5">
      <c r="V3502" s="126"/>
    </row>
    <row r="3503" s="119" customFormat="1" ht="10.5">
      <c r="V3503" s="126"/>
    </row>
    <row r="3504" s="119" customFormat="1" ht="10.5">
      <c r="V3504" s="126"/>
    </row>
    <row r="3505" s="119" customFormat="1" ht="10.5">
      <c r="V3505" s="126"/>
    </row>
    <row r="3506" s="119" customFormat="1" ht="10.5">
      <c r="V3506" s="126"/>
    </row>
    <row r="3507" s="119" customFormat="1" ht="10.5">
      <c r="V3507" s="126"/>
    </row>
    <row r="3508" s="119" customFormat="1" ht="10.5">
      <c r="V3508" s="126"/>
    </row>
    <row r="3509" s="119" customFormat="1" ht="10.5">
      <c r="V3509" s="126"/>
    </row>
    <row r="3510" s="119" customFormat="1" ht="10.5">
      <c r="V3510" s="126"/>
    </row>
    <row r="3511" s="119" customFormat="1" ht="10.5">
      <c r="V3511" s="126"/>
    </row>
    <row r="3512" s="119" customFormat="1" ht="10.5">
      <c r="V3512" s="126"/>
    </row>
    <row r="3513" s="119" customFormat="1" ht="10.5">
      <c r="V3513" s="126"/>
    </row>
    <row r="3514" s="119" customFormat="1" ht="10.5">
      <c r="V3514" s="126"/>
    </row>
    <row r="3515" s="119" customFormat="1" ht="10.5">
      <c r="V3515" s="126"/>
    </row>
    <row r="3516" s="119" customFormat="1" ht="10.5">
      <c r="V3516" s="126"/>
    </row>
    <row r="3517" s="119" customFormat="1" ht="10.5">
      <c r="V3517" s="126"/>
    </row>
    <row r="3518" s="119" customFormat="1" ht="10.5">
      <c r="V3518" s="126"/>
    </row>
    <row r="3519" s="119" customFormat="1" ht="10.5">
      <c r="V3519" s="126"/>
    </row>
    <row r="3520" s="119" customFormat="1" ht="10.5">
      <c r="V3520" s="126"/>
    </row>
    <row r="3521" s="119" customFormat="1" ht="10.5">
      <c r="V3521" s="126"/>
    </row>
    <row r="3522" s="119" customFormat="1" ht="10.5">
      <c r="V3522" s="126"/>
    </row>
    <row r="3523" s="119" customFormat="1" ht="10.5">
      <c r="V3523" s="126"/>
    </row>
    <row r="3524" s="119" customFormat="1" ht="10.5">
      <c r="V3524" s="126"/>
    </row>
    <row r="3525" s="119" customFormat="1" ht="10.5">
      <c r="V3525" s="126"/>
    </row>
    <row r="3526" s="119" customFormat="1" ht="10.5">
      <c r="V3526" s="126"/>
    </row>
    <row r="3527" s="119" customFormat="1" ht="10.5">
      <c r="V3527" s="126"/>
    </row>
    <row r="3528" s="119" customFormat="1" ht="10.5">
      <c r="V3528" s="126"/>
    </row>
    <row r="3529" s="119" customFormat="1" ht="10.5">
      <c r="V3529" s="126"/>
    </row>
    <row r="3530" s="119" customFormat="1" ht="10.5">
      <c r="V3530" s="126"/>
    </row>
    <row r="3531" s="119" customFormat="1" ht="10.5">
      <c r="V3531" s="126"/>
    </row>
    <row r="3532" s="119" customFormat="1" ht="10.5">
      <c r="V3532" s="126"/>
    </row>
    <row r="3533" s="119" customFormat="1" ht="10.5">
      <c r="V3533" s="126"/>
    </row>
    <row r="3534" s="119" customFormat="1" ht="10.5">
      <c r="V3534" s="126"/>
    </row>
    <row r="3535" s="119" customFormat="1" ht="10.5">
      <c r="V3535" s="126"/>
    </row>
    <row r="3536" s="119" customFormat="1" ht="10.5">
      <c r="V3536" s="126"/>
    </row>
    <row r="3537" s="119" customFormat="1" ht="10.5">
      <c r="V3537" s="126"/>
    </row>
    <row r="3538" s="119" customFormat="1" ht="10.5">
      <c r="V3538" s="126"/>
    </row>
    <row r="3539" s="119" customFormat="1" ht="10.5">
      <c r="V3539" s="126"/>
    </row>
    <row r="3540" s="119" customFormat="1" ht="10.5">
      <c r="V3540" s="126"/>
    </row>
    <row r="3541" s="119" customFormat="1" ht="10.5">
      <c r="V3541" s="126"/>
    </row>
    <row r="3542" s="119" customFormat="1" ht="10.5">
      <c r="V3542" s="126"/>
    </row>
    <row r="3543" s="119" customFormat="1" ht="10.5">
      <c r="V3543" s="126"/>
    </row>
    <row r="3544" s="119" customFormat="1" ht="10.5">
      <c r="V3544" s="126"/>
    </row>
    <row r="3545" s="119" customFormat="1" ht="10.5">
      <c r="V3545" s="126"/>
    </row>
    <row r="3546" s="119" customFormat="1" ht="10.5">
      <c r="V3546" s="126"/>
    </row>
    <row r="3547" s="119" customFormat="1" ht="10.5">
      <c r="V3547" s="126"/>
    </row>
    <row r="3548" s="119" customFormat="1" ht="10.5">
      <c r="V3548" s="126"/>
    </row>
    <row r="3549" s="119" customFormat="1" ht="10.5">
      <c r="V3549" s="126"/>
    </row>
    <row r="3550" s="119" customFormat="1" ht="10.5">
      <c r="V3550" s="126"/>
    </row>
    <row r="3551" s="119" customFormat="1" ht="10.5">
      <c r="V3551" s="126"/>
    </row>
    <row r="3552" s="119" customFormat="1" ht="10.5">
      <c r="V3552" s="126"/>
    </row>
    <row r="3553" s="119" customFormat="1" ht="10.5">
      <c r="V3553" s="126"/>
    </row>
    <row r="3554" s="119" customFormat="1" ht="10.5">
      <c r="V3554" s="126"/>
    </row>
    <row r="3555" s="119" customFormat="1" ht="10.5">
      <c r="V3555" s="126"/>
    </row>
    <row r="3556" s="119" customFormat="1" ht="10.5">
      <c r="V3556" s="126"/>
    </row>
    <row r="3557" s="119" customFormat="1" ht="10.5">
      <c r="V3557" s="126"/>
    </row>
    <row r="3558" s="119" customFormat="1" ht="10.5">
      <c r="V3558" s="126"/>
    </row>
    <row r="3559" s="119" customFormat="1" ht="10.5">
      <c r="V3559" s="126"/>
    </row>
    <row r="3560" s="119" customFormat="1" ht="10.5">
      <c r="V3560" s="126"/>
    </row>
    <row r="3561" s="119" customFormat="1" ht="10.5">
      <c r="V3561" s="126"/>
    </row>
    <row r="3562" s="119" customFormat="1" ht="10.5">
      <c r="V3562" s="126"/>
    </row>
    <row r="3563" s="119" customFormat="1" ht="10.5">
      <c r="V3563" s="126"/>
    </row>
    <row r="3564" s="119" customFormat="1" ht="10.5">
      <c r="V3564" s="126"/>
    </row>
    <row r="3565" s="119" customFormat="1" ht="10.5">
      <c r="V3565" s="126"/>
    </row>
    <row r="3566" s="119" customFormat="1" ht="10.5">
      <c r="V3566" s="126"/>
    </row>
    <row r="3567" s="119" customFormat="1" ht="10.5">
      <c r="V3567" s="126"/>
    </row>
    <row r="3568" s="119" customFormat="1" ht="10.5">
      <c r="V3568" s="126"/>
    </row>
    <row r="3569" s="119" customFormat="1" ht="10.5">
      <c r="V3569" s="126"/>
    </row>
    <row r="3570" s="119" customFormat="1" ht="10.5">
      <c r="V3570" s="126"/>
    </row>
    <row r="3571" s="119" customFormat="1" ht="10.5">
      <c r="V3571" s="126"/>
    </row>
    <row r="3572" s="119" customFormat="1" ht="10.5">
      <c r="V3572" s="126"/>
    </row>
    <row r="3573" s="119" customFormat="1" ht="10.5">
      <c r="V3573" s="126"/>
    </row>
    <row r="3574" s="119" customFormat="1" ht="10.5">
      <c r="V3574" s="126"/>
    </row>
    <row r="3575" s="119" customFormat="1" ht="10.5">
      <c r="V3575" s="126"/>
    </row>
    <row r="3576" s="119" customFormat="1" ht="10.5">
      <c r="V3576" s="126"/>
    </row>
    <row r="3577" s="119" customFormat="1" ht="10.5">
      <c r="V3577" s="126"/>
    </row>
    <row r="3578" s="119" customFormat="1" ht="10.5">
      <c r="V3578" s="126"/>
    </row>
    <row r="3579" s="119" customFormat="1" ht="10.5">
      <c r="V3579" s="126"/>
    </row>
    <row r="3580" s="119" customFormat="1" ht="10.5">
      <c r="V3580" s="126"/>
    </row>
    <row r="3581" s="119" customFormat="1" ht="10.5">
      <c r="V3581" s="126"/>
    </row>
    <row r="3582" s="119" customFormat="1" ht="10.5">
      <c r="V3582" s="126"/>
    </row>
    <row r="3583" s="119" customFormat="1" ht="10.5">
      <c r="V3583" s="126"/>
    </row>
    <row r="3584" s="119" customFormat="1" ht="10.5">
      <c r="V3584" s="126"/>
    </row>
    <row r="3585" s="119" customFormat="1" ht="10.5">
      <c r="V3585" s="126"/>
    </row>
    <row r="3586" s="119" customFormat="1" ht="10.5">
      <c r="V3586" s="126"/>
    </row>
    <row r="3587" s="119" customFormat="1" ht="10.5">
      <c r="V3587" s="126"/>
    </row>
    <row r="3588" s="119" customFormat="1" ht="10.5">
      <c r="V3588" s="126"/>
    </row>
    <row r="3589" s="119" customFormat="1" ht="10.5">
      <c r="V3589" s="126"/>
    </row>
    <row r="3590" s="119" customFormat="1" ht="10.5">
      <c r="V3590" s="126"/>
    </row>
    <row r="3591" s="119" customFormat="1" ht="10.5">
      <c r="V3591" s="126"/>
    </row>
    <row r="3592" s="119" customFormat="1" ht="10.5">
      <c r="V3592" s="126"/>
    </row>
    <row r="3593" s="119" customFormat="1" ht="10.5">
      <c r="V3593" s="126"/>
    </row>
    <row r="3594" s="119" customFormat="1" ht="10.5">
      <c r="V3594" s="126"/>
    </row>
    <row r="3595" s="119" customFormat="1" ht="10.5">
      <c r="V3595" s="126"/>
    </row>
    <row r="3596" s="119" customFormat="1" ht="10.5">
      <c r="V3596" s="126"/>
    </row>
    <row r="3597" s="119" customFormat="1" ht="10.5">
      <c r="V3597" s="126"/>
    </row>
    <row r="3598" s="119" customFormat="1" ht="10.5">
      <c r="V3598" s="126"/>
    </row>
    <row r="3599" s="119" customFormat="1" ht="10.5">
      <c r="V3599" s="126"/>
    </row>
    <row r="3600" s="119" customFormat="1" ht="10.5">
      <c r="V3600" s="126"/>
    </row>
    <row r="3601" s="119" customFormat="1" ht="10.5">
      <c r="V3601" s="126"/>
    </row>
    <row r="3602" s="119" customFormat="1" ht="10.5">
      <c r="V3602" s="126"/>
    </row>
    <row r="3603" s="119" customFormat="1" ht="10.5">
      <c r="V3603" s="126"/>
    </row>
    <row r="3604" s="119" customFormat="1" ht="10.5">
      <c r="V3604" s="126"/>
    </row>
    <row r="3605" s="119" customFormat="1" ht="10.5">
      <c r="V3605" s="126"/>
    </row>
    <row r="3606" s="119" customFormat="1" ht="10.5">
      <c r="V3606" s="126"/>
    </row>
    <row r="3607" s="119" customFormat="1" ht="10.5">
      <c r="V3607" s="126"/>
    </row>
    <row r="3608" s="119" customFormat="1" ht="10.5">
      <c r="V3608" s="126"/>
    </row>
    <row r="3609" s="119" customFormat="1" ht="10.5">
      <c r="V3609" s="126"/>
    </row>
    <row r="3610" s="119" customFormat="1" ht="10.5">
      <c r="V3610" s="126"/>
    </row>
    <row r="3611" s="119" customFormat="1" ht="10.5">
      <c r="V3611" s="126"/>
    </row>
    <row r="3612" s="119" customFormat="1" ht="10.5">
      <c r="V3612" s="126"/>
    </row>
    <row r="3613" s="119" customFormat="1" ht="10.5">
      <c r="V3613" s="126"/>
    </row>
    <row r="3614" s="119" customFormat="1" ht="10.5">
      <c r="V3614" s="126"/>
    </row>
    <row r="3615" s="119" customFormat="1" ht="10.5">
      <c r="V3615" s="126"/>
    </row>
    <row r="3616" s="119" customFormat="1" ht="10.5">
      <c r="V3616" s="126"/>
    </row>
    <row r="3617" s="119" customFormat="1" ht="10.5">
      <c r="V3617" s="126"/>
    </row>
    <row r="3618" s="119" customFormat="1" ht="10.5">
      <c r="V3618" s="126"/>
    </row>
    <row r="3619" s="119" customFormat="1" ht="10.5">
      <c r="V3619" s="126"/>
    </row>
    <row r="3620" s="119" customFormat="1" ht="10.5">
      <c r="V3620" s="126"/>
    </row>
    <row r="3621" s="119" customFormat="1" ht="10.5">
      <c r="V3621" s="126"/>
    </row>
    <row r="3622" s="119" customFormat="1" ht="10.5">
      <c r="V3622" s="126"/>
    </row>
    <row r="3623" s="119" customFormat="1" ht="10.5">
      <c r="V3623" s="126"/>
    </row>
    <row r="3624" s="119" customFormat="1" ht="10.5">
      <c r="V3624" s="126"/>
    </row>
    <row r="3625" s="119" customFormat="1" ht="10.5">
      <c r="V3625" s="126"/>
    </row>
    <row r="3626" s="119" customFormat="1" ht="10.5">
      <c r="V3626" s="126"/>
    </row>
    <row r="3627" s="119" customFormat="1" ht="10.5">
      <c r="V3627" s="126"/>
    </row>
    <row r="3628" s="119" customFormat="1" ht="10.5">
      <c r="V3628" s="126"/>
    </row>
    <row r="3629" s="119" customFormat="1" ht="10.5">
      <c r="V3629" s="126"/>
    </row>
    <row r="3630" s="119" customFormat="1" ht="10.5">
      <c r="V3630" s="126"/>
    </row>
    <row r="3631" s="119" customFormat="1" ht="10.5">
      <c r="V3631" s="126"/>
    </row>
    <row r="3632" s="119" customFormat="1" ht="10.5">
      <c r="V3632" s="126"/>
    </row>
    <row r="3633" s="119" customFormat="1" ht="10.5">
      <c r="V3633" s="126"/>
    </row>
    <row r="3634" s="119" customFormat="1" ht="10.5">
      <c r="V3634" s="126"/>
    </row>
    <row r="3635" s="119" customFormat="1" ht="10.5">
      <c r="V3635" s="126"/>
    </row>
    <row r="3636" s="119" customFormat="1" ht="10.5">
      <c r="V3636" s="126"/>
    </row>
    <row r="3637" s="119" customFormat="1" ht="10.5">
      <c r="V3637" s="126"/>
    </row>
    <row r="3638" s="119" customFormat="1" ht="10.5">
      <c r="V3638" s="126"/>
    </row>
    <row r="3639" s="119" customFormat="1" ht="10.5">
      <c r="V3639" s="126"/>
    </row>
    <row r="3640" s="119" customFormat="1" ht="10.5">
      <c r="V3640" s="126"/>
    </row>
    <row r="3641" s="119" customFormat="1" ht="10.5">
      <c r="V3641" s="126"/>
    </row>
    <row r="3642" s="119" customFormat="1" ht="10.5">
      <c r="V3642" s="126"/>
    </row>
    <row r="3643" s="119" customFormat="1" ht="10.5">
      <c r="V3643" s="126"/>
    </row>
    <row r="3644" s="119" customFormat="1" ht="10.5">
      <c r="V3644" s="126"/>
    </row>
    <row r="3645" s="119" customFormat="1" ht="10.5">
      <c r="V3645" s="126"/>
    </row>
    <row r="3646" s="119" customFormat="1" ht="10.5">
      <c r="V3646" s="126"/>
    </row>
    <row r="3647" s="119" customFormat="1" ht="10.5">
      <c r="V3647" s="126"/>
    </row>
    <row r="3648" s="119" customFormat="1" ht="10.5">
      <c r="V3648" s="126"/>
    </row>
    <row r="3649" s="119" customFormat="1" ht="10.5">
      <c r="V3649" s="126"/>
    </row>
    <row r="3650" s="119" customFormat="1" ht="10.5">
      <c r="V3650" s="126"/>
    </row>
    <row r="3651" s="119" customFormat="1" ht="10.5">
      <c r="V3651" s="126"/>
    </row>
    <row r="3652" s="119" customFormat="1" ht="10.5">
      <c r="V3652" s="126"/>
    </row>
    <row r="3653" s="119" customFormat="1" ht="10.5">
      <c r="V3653" s="126"/>
    </row>
    <row r="3654" s="119" customFormat="1" ht="10.5">
      <c r="V3654" s="126"/>
    </row>
    <row r="3655" s="119" customFormat="1" ht="10.5">
      <c r="V3655" s="126"/>
    </row>
    <row r="3656" s="119" customFormat="1" ht="10.5">
      <c r="V3656" s="126"/>
    </row>
    <row r="3657" s="119" customFormat="1" ht="10.5">
      <c r="V3657" s="126"/>
    </row>
    <row r="3658" s="119" customFormat="1" ht="10.5">
      <c r="V3658" s="126"/>
    </row>
    <row r="3659" s="119" customFormat="1" ht="10.5">
      <c r="V3659" s="126"/>
    </row>
    <row r="3660" s="119" customFormat="1" ht="10.5">
      <c r="V3660" s="126"/>
    </row>
    <row r="3661" s="119" customFormat="1" ht="10.5">
      <c r="V3661" s="126"/>
    </row>
    <row r="3662" s="119" customFormat="1" ht="10.5">
      <c r="V3662" s="126"/>
    </row>
    <row r="3663" s="119" customFormat="1" ht="10.5">
      <c r="V3663" s="126"/>
    </row>
    <row r="3664" s="119" customFormat="1" ht="10.5">
      <c r="V3664" s="126"/>
    </row>
    <row r="3665" s="119" customFormat="1" ht="10.5">
      <c r="V3665" s="126"/>
    </row>
    <row r="3666" s="119" customFormat="1" ht="10.5">
      <c r="V3666" s="126"/>
    </row>
    <row r="3667" s="119" customFormat="1" ht="10.5">
      <c r="V3667" s="126"/>
    </row>
    <row r="3668" s="119" customFormat="1" ht="10.5">
      <c r="V3668" s="126"/>
    </row>
    <row r="3669" s="119" customFormat="1" ht="10.5">
      <c r="V3669" s="126"/>
    </row>
    <row r="3670" s="119" customFormat="1" ht="10.5">
      <c r="V3670" s="126"/>
    </row>
    <row r="3671" s="119" customFormat="1" ht="10.5">
      <c r="V3671" s="126"/>
    </row>
    <row r="3672" s="119" customFormat="1" ht="10.5">
      <c r="V3672" s="126"/>
    </row>
    <row r="3673" s="119" customFormat="1" ht="10.5">
      <c r="V3673" s="126"/>
    </row>
    <row r="3674" s="119" customFormat="1" ht="10.5">
      <c r="V3674" s="126"/>
    </row>
    <row r="3675" s="119" customFormat="1" ht="10.5">
      <c r="V3675" s="126"/>
    </row>
    <row r="3676" s="119" customFormat="1" ht="10.5">
      <c r="V3676" s="126"/>
    </row>
    <row r="3677" s="119" customFormat="1" ht="10.5">
      <c r="V3677" s="126"/>
    </row>
    <row r="3678" s="119" customFormat="1" ht="10.5">
      <c r="V3678" s="126"/>
    </row>
    <row r="3679" s="119" customFormat="1" ht="10.5">
      <c r="V3679" s="126"/>
    </row>
    <row r="3680" s="119" customFormat="1" ht="10.5">
      <c r="V3680" s="126"/>
    </row>
    <row r="3681" s="119" customFormat="1" ht="10.5">
      <c r="V3681" s="126"/>
    </row>
    <row r="3682" s="119" customFormat="1" ht="10.5">
      <c r="V3682" s="126"/>
    </row>
    <row r="3683" s="119" customFormat="1" ht="10.5">
      <c r="V3683" s="126"/>
    </row>
    <row r="3684" s="119" customFormat="1" ht="10.5">
      <c r="V3684" s="126"/>
    </row>
    <row r="3685" s="119" customFormat="1" ht="10.5">
      <c r="V3685" s="126"/>
    </row>
    <row r="3686" s="119" customFormat="1" ht="10.5">
      <c r="V3686" s="126"/>
    </row>
    <row r="3687" s="119" customFormat="1" ht="10.5">
      <c r="V3687" s="126"/>
    </row>
    <row r="3688" s="119" customFormat="1" ht="10.5">
      <c r="V3688" s="126"/>
    </row>
    <row r="3689" s="119" customFormat="1" ht="10.5">
      <c r="V3689" s="126"/>
    </row>
    <row r="3690" s="119" customFormat="1" ht="10.5">
      <c r="V3690" s="126"/>
    </row>
    <row r="3691" s="119" customFormat="1" ht="10.5">
      <c r="V3691" s="126"/>
    </row>
    <row r="3692" s="119" customFormat="1" ht="10.5">
      <c r="V3692" s="126"/>
    </row>
    <row r="3693" s="119" customFormat="1" ht="10.5">
      <c r="V3693" s="126"/>
    </row>
    <row r="3694" s="119" customFormat="1" ht="10.5">
      <c r="V3694" s="126"/>
    </row>
    <row r="3695" s="119" customFormat="1" ht="10.5">
      <c r="V3695" s="126"/>
    </row>
    <row r="3696" s="119" customFormat="1" ht="10.5">
      <c r="V3696" s="126"/>
    </row>
    <row r="3697" s="119" customFormat="1" ht="10.5">
      <c r="V3697" s="126"/>
    </row>
    <row r="3698" s="119" customFormat="1" ht="10.5">
      <c r="V3698" s="126"/>
    </row>
    <row r="3699" s="119" customFormat="1" ht="10.5">
      <c r="V3699" s="126"/>
    </row>
    <row r="3700" s="119" customFormat="1" ht="10.5">
      <c r="V3700" s="126"/>
    </row>
    <row r="3701" s="119" customFormat="1" ht="10.5">
      <c r="V3701" s="126"/>
    </row>
    <row r="3702" s="119" customFormat="1" ht="10.5">
      <c r="V3702" s="126"/>
    </row>
    <row r="3703" s="119" customFormat="1" ht="10.5">
      <c r="V3703" s="126"/>
    </row>
    <row r="3704" s="119" customFormat="1" ht="10.5">
      <c r="V3704" s="126"/>
    </row>
    <row r="3705" s="119" customFormat="1" ht="10.5">
      <c r="V3705" s="126"/>
    </row>
    <row r="3706" s="119" customFormat="1" ht="10.5">
      <c r="V3706" s="126"/>
    </row>
    <row r="3707" s="119" customFormat="1" ht="10.5">
      <c r="V3707" s="126"/>
    </row>
    <row r="3708" s="119" customFormat="1" ht="10.5">
      <c r="V3708" s="126"/>
    </row>
    <row r="3709" s="119" customFormat="1" ht="10.5">
      <c r="V3709" s="126"/>
    </row>
    <row r="3710" s="119" customFormat="1" ht="10.5">
      <c r="V3710" s="126"/>
    </row>
    <row r="3711" s="119" customFormat="1" ht="10.5">
      <c r="V3711" s="126"/>
    </row>
    <row r="3712" s="119" customFormat="1" ht="10.5">
      <c r="V3712" s="126"/>
    </row>
    <row r="3713" s="119" customFormat="1" ht="10.5">
      <c r="V3713" s="126"/>
    </row>
    <row r="3714" s="119" customFormat="1" ht="10.5">
      <c r="V3714" s="126"/>
    </row>
    <row r="3715" s="119" customFormat="1" ht="10.5">
      <c r="V3715" s="126"/>
    </row>
    <row r="3716" s="119" customFormat="1" ht="10.5">
      <c r="V3716" s="126"/>
    </row>
    <row r="3717" s="119" customFormat="1" ht="10.5">
      <c r="V3717" s="126"/>
    </row>
    <row r="3718" s="119" customFormat="1" ht="10.5">
      <c r="V3718" s="126"/>
    </row>
    <row r="3719" s="119" customFormat="1" ht="10.5">
      <c r="V3719" s="126"/>
    </row>
    <row r="3720" s="119" customFormat="1" ht="10.5">
      <c r="V3720" s="126"/>
    </row>
    <row r="3721" s="119" customFormat="1" ht="10.5">
      <c r="V3721" s="126"/>
    </row>
    <row r="3722" s="119" customFormat="1" ht="10.5">
      <c r="V3722" s="126"/>
    </row>
    <row r="3723" s="119" customFormat="1" ht="10.5">
      <c r="V3723" s="126"/>
    </row>
    <row r="3724" s="119" customFormat="1" ht="10.5">
      <c r="V3724" s="126"/>
    </row>
    <row r="3725" s="119" customFormat="1" ht="10.5">
      <c r="V3725" s="126"/>
    </row>
    <row r="3726" s="119" customFormat="1" ht="10.5">
      <c r="V3726" s="126"/>
    </row>
    <row r="3727" s="119" customFormat="1" ht="10.5">
      <c r="V3727" s="126"/>
    </row>
    <row r="3728" s="119" customFormat="1" ht="10.5">
      <c r="V3728" s="126"/>
    </row>
    <row r="3729" s="119" customFormat="1" ht="10.5">
      <c r="V3729" s="126"/>
    </row>
    <row r="3730" s="119" customFormat="1" ht="10.5">
      <c r="V3730" s="126"/>
    </row>
    <row r="3731" s="119" customFormat="1" ht="10.5">
      <c r="V3731" s="126"/>
    </row>
    <row r="3732" s="119" customFormat="1" ht="10.5">
      <c r="V3732" s="126"/>
    </row>
    <row r="3733" s="119" customFormat="1" ht="10.5">
      <c r="V3733" s="126"/>
    </row>
    <row r="3734" s="119" customFormat="1" ht="10.5">
      <c r="V3734" s="126"/>
    </row>
    <row r="3735" s="119" customFormat="1" ht="10.5">
      <c r="V3735" s="126"/>
    </row>
    <row r="3736" s="119" customFormat="1" ht="10.5">
      <c r="V3736" s="126"/>
    </row>
    <row r="3737" s="119" customFormat="1" ht="10.5">
      <c r="V3737" s="126"/>
    </row>
    <row r="3738" s="119" customFormat="1" ht="10.5">
      <c r="V3738" s="126"/>
    </row>
    <row r="3739" s="119" customFormat="1" ht="10.5">
      <c r="V3739" s="126"/>
    </row>
    <row r="3740" s="119" customFormat="1" ht="10.5">
      <c r="V3740" s="126"/>
    </row>
    <row r="3741" s="119" customFormat="1" ht="10.5">
      <c r="V3741" s="126"/>
    </row>
    <row r="3742" s="119" customFormat="1" ht="10.5">
      <c r="V3742" s="126"/>
    </row>
    <row r="3743" s="119" customFormat="1" ht="10.5">
      <c r="V3743" s="126"/>
    </row>
    <row r="3744" s="119" customFormat="1" ht="10.5">
      <c r="V3744" s="126"/>
    </row>
    <row r="3745" s="119" customFormat="1" ht="10.5">
      <c r="V3745" s="126"/>
    </row>
    <row r="3746" s="119" customFormat="1" ht="10.5">
      <c r="V3746" s="126"/>
    </row>
    <row r="3747" s="119" customFormat="1" ht="10.5">
      <c r="V3747" s="126"/>
    </row>
    <row r="3748" s="119" customFormat="1" ht="10.5">
      <c r="V3748" s="126"/>
    </row>
    <row r="3749" s="119" customFormat="1" ht="10.5">
      <c r="V3749" s="126"/>
    </row>
    <row r="3750" s="119" customFormat="1" ht="10.5">
      <c r="V3750" s="126"/>
    </row>
    <row r="3751" s="119" customFormat="1" ht="10.5">
      <c r="V3751" s="126"/>
    </row>
    <row r="3752" s="119" customFormat="1" ht="10.5">
      <c r="V3752" s="126"/>
    </row>
    <row r="3753" s="119" customFormat="1" ht="10.5">
      <c r="V3753" s="126"/>
    </row>
    <row r="3754" s="119" customFormat="1" ht="10.5">
      <c r="V3754" s="126"/>
    </row>
    <row r="3755" s="119" customFormat="1" ht="10.5">
      <c r="V3755" s="126"/>
    </row>
    <row r="3756" s="119" customFormat="1" ht="10.5">
      <c r="V3756" s="126"/>
    </row>
    <row r="3757" s="119" customFormat="1" ht="10.5">
      <c r="V3757" s="126"/>
    </row>
    <row r="3758" s="119" customFormat="1" ht="10.5">
      <c r="V3758" s="126"/>
    </row>
    <row r="3759" s="119" customFormat="1" ht="10.5">
      <c r="V3759" s="126"/>
    </row>
    <row r="3760" s="119" customFormat="1" ht="10.5">
      <c r="V3760" s="126"/>
    </row>
    <row r="3761" s="119" customFormat="1" ht="10.5">
      <c r="V3761" s="126"/>
    </row>
    <row r="3762" s="119" customFormat="1" ht="10.5">
      <c r="V3762" s="126"/>
    </row>
    <row r="3763" s="119" customFormat="1" ht="10.5">
      <c r="V3763" s="126"/>
    </row>
    <row r="3764" s="119" customFormat="1" ht="10.5">
      <c r="V3764" s="126"/>
    </row>
    <row r="3765" s="119" customFormat="1" ht="10.5">
      <c r="V3765" s="126"/>
    </row>
    <row r="3766" s="119" customFormat="1" ht="10.5">
      <c r="V3766" s="126"/>
    </row>
    <row r="3767" s="119" customFormat="1" ht="10.5">
      <c r="V3767" s="126"/>
    </row>
    <row r="3768" s="119" customFormat="1" ht="10.5">
      <c r="V3768" s="126"/>
    </row>
    <row r="3769" s="119" customFormat="1" ht="10.5">
      <c r="V3769" s="126"/>
    </row>
    <row r="3770" s="119" customFormat="1" ht="10.5">
      <c r="V3770" s="126"/>
    </row>
    <row r="3771" s="119" customFormat="1" ht="10.5">
      <c r="V3771" s="126"/>
    </row>
    <row r="3772" s="119" customFormat="1" ht="10.5">
      <c r="V3772" s="126"/>
    </row>
    <row r="3773" s="119" customFormat="1" ht="10.5">
      <c r="V3773" s="126"/>
    </row>
    <row r="3774" s="119" customFormat="1" ht="10.5">
      <c r="V3774" s="126"/>
    </row>
    <row r="3775" s="119" customFormat="1" ht="10.5">
      <c r="V3775" s="126"/>
    </row>
    <row r="3776" s="119" customFormat="1" ht="10.5">
      <c r="V3776" s="126"/>
    </row>
    <row r="3777" s="119" customFormat="1" ht="10.5">
      <c r="V3777" s="126"/>
    </row>
    <row r="3778" s="119" customFormat="1" ht="10.5">
      <c r="V3778" s="126"/>
    </row>
    <row r="3779" s="119" customFormat="1" ht="10.5">
      <c r="V3779" s="126"/>
    </row>
    <row r="3780" s="119" customFormat="1" ht="10.5">
      <c r="V3780" s="126"/>
    </row>
    <row r="3781" s="119" customFormat="1" ht="10.5">
      <c r="V3781" s="126"/>
    </row>
    <row r="3782" s="119" customFormat="1" ht="10.5">
      <c r="V3782" s="126"/>
    </row>
    <row r="3783" s="119" customFormat="1" ht="10.5">
      <c r="V3783" s="126"/>
    </row>
    <row r="3784" s="119" customFormat="1" ht="10.5">
      <c r="V3784" s="126"/>
    </row>
    <row r="3785" s="119" customFormat="1" ht="10.5">
      <c r="V3785" s="126"/>
    </row>
    <row r="3786" s="119" customFormat="1" ht="10.5">
      <c r="V3786" s="126"/>
    </row>
    <row r="3787" s="119" customFormat="1" ht="10.5">
      <c r="V3787" s="126"/>
    </row>
    <row r="3788" s="119" customFormat="1" ht="10.5">
      <c r="V3788" s="126"/>
    </row>
    <row r="3789" s="119" customFormat="1" ht="10.5">
      <c r="V3789" s="126"/>
    </row>
    <row r="3790" s="119" customFormat="1" ht="10.5">
      <c r="V3790" s="126"/>
    </row>
    <row r="3791" s="119" customFormat="1" ht="10.5">
      <c r="V3791" s="126"/>
    </row>
    <row r="3792" s="119" customFormat="1" ht="10.5">
      <c r="V3792" s="126"/>
    </row>
    <row r="3793" s="119" customFormat="1" ht="10.5">
      <c r="V3793" s="126"/>
    </row>
    <row r="3794" s="119" customFormat="1" ht="10.5">
      <c r="V3794" s="126"/>
    </row>
    <row r="3795" s="119" customFormat="1" ht="10.5">
      <c r="V3795" s="126"/>
    </row>
    <row r="3796" s="119" customFormat="1" ht="10.5">
      <c r="V3796" s="126"/>
    </row>
    <row r="3797" s="119" customFormat="1" ht="10.5">
      <c r="V3797" s="126"/>
    </row>
    <row r="3798" s="119" customFormat="1" ht="10.5">
      <c r="V3798" s="126"/>
    </row>
    <row r="3799" s="119" customFormat="1" ht="10.5">
      <c r="V3799" s="126"/>
    </row>
    <row r="3800" s="119" customFormat="1" ht="10.5">
      <c r="V3800" s="126"/>
    </row>
    <row r="3801" s="119" customFormat="1" ht="10.5">
      <c r="V3801" s="126"/>
    </row>
    <row r="3802" s="119" customFormat="1" ht="10.5">
      <c r="V3802" s="126"/>
    </row>
    <row r="3803" s="119" customFormat="1" ht="10.5">
      <c r="V3803" s="126"/>
    </row>
    <row r="3804" s="119" customFormat="1" ht="10.5">
      <c r="V3804" s="126"/>
    </row>
    <row r="3805" s="119" customFormat="1" ht="10.5">
      <c r="V3805" s="126"/>
    </row>
    <row r="3806" s="119" customFormat="1" ht="10.5">
      <c r="V3806" s="126"/>
    </row>
    <row r="3807" s="119" customFormat="1" ht="10.5">
      <c r="V3807" s="126"/>
    </row>
    <row r="3808" s="119" customFormat="1" ht="10.5">
      <c r="V3808" s="126"/>
    </row>
    <row r="3809" s="119" customFormat="1" ht="10.5">
      <c r="V3809" s="126"/>
    </row>
    <row r="3810" s="119" customFormat="1" ht="10.5">
      <c r="V3810" s="126"/>
    </row>
    <row r="3811" s="119" customFormat="1" ht="10.5">
      <c r="V3811" s="126"/>
    </row>
    <row r="3812" s="119" customFormat="1" ht="10.5">
      <c r="V3812" s="126"/>
    </row>
    <row r="3813" s="119" customFormat="1" ht="10.5">
      <c r="V3813" s="126"/>
    </row>
    <row r="3814" s="119" customFormat="1" ht="10.5">
      <c r="V3814" s="126"/>
    </row>
    <row r="3815" s="119" customFormat="1" ht="10.5">
      <c r="V3815" s="126"/>
    </row>
    <row r="3816" s="119" customFormat="1" ht="10.5">
      <c r="V3816" s="126"/>
    </row>
    <row r="3817" s="119" customFormat="1" ht="10.5">
      <c r="V3817" s="126"/>
    </row>
    <row r="3818" s="119" customFormat="1" ht="10.5">
      <c r="V3818" s="126"/>
    </row>
    <row r="3819" s="119" customFormat="1" ht="10.5">
      <c r="V3819" s="126"/>
    </row>
    <row r="3820" s="119" customFormat="1" ht="10.5">
      <c r="V3820" s="126"/>
    </row>
    <row r="3821" s="119" customFormat="1" ht="10.5">
      <c r="V3821" s="126"/>
    </row>
    <row r="3822" s="119" customFormat="1" ht="10.5">
      <c r="V3822" s="126"/>
    </row>
    <row r="3823" s="119" customFormat="1" ht="10.5">
      <c r="V3823" s="126"/>
    </row>
    <row r="3824" s="119" customFormat="1" ht="10.5">
      <c r="V3824" s="126"/>
    </row>
    <row r="3825" s="119" customFormat="1" ht="10.5">
      <c r="V3825" s="126"/>
    </row>
    <row r="3826" s="119" customFormat="1" ht="10.5">
      <c r="V3826" s="126"/>
    </row>
    <row r="3827" s="119" customFormat="1" ht="10.5">
      <c r="V3827" s="126"/>
    </row>
    <row r="3828" s="119" customFormat="1" ht="10.5">
      <c r="V3828" s="126"/>
    </row>
    <row r="3829" s="119" customFormat="1" ht="10.5">
      <c r="V3829" s="126"/>
    </row>
    <row r="3830" s="119" customFormat="1" ht="10.5">
      <c r="V3830" s="126"/>
    </row>
    <row r="3831" s="119" customFormat="1" ht="10.5">
      <c r="V3831" s="126"/>
    </row>
    <row r="3832" s="119" customFormat="1" ht="10.5">
      <c r="V3832" s="126"/>
    </row>
    <row r="3833" s="119" customFormat="1" ht="10.5">
      <c r="V3833" s="126"/>
    </row>
    <row r="3834" s="119" customFormat="1" ht="10.5">
      <c r="V3834" s="126"/>
    </row>
    <row r="3835" s="119" customFormat="1" ht="10.5">
      <c r="V3835" s="126"/>
    </row>
    <row r="3836" s="119" customFormat="1" ht="10.5">
      <c r="V3836" s="126"/>
    </row>
    <row r="3837" s="119" customFormat="1" ht="10.5">
      <c r="V3837" s="126"/>
    </row>
    <row r="3838" s="119" customFormat="1" ht="10.5">
      <c r="V3838" s="126"/>
    </row>
    <row r="3839" s="119" customFormat="1" ht="10.5">
      <c r="V3839" s="126"/>
    </row>
    <row r="3840" s="119" customFormat="1" ht="10.5">
      <c r="V3840" s="126"/>
    </row>
    <row r="3841" s="119" customFormat="1" ht="10.5">
      <c r="V3841" s="126"/>
    </row>
    <row r="3842" s="119" customFormat="1" ht="10.5">
      <c r="V3842" s="126"/>
    </row>
    <row r="3843" s="119" customFormat="1" ht="10.5">
      <c r="V3843" s="126"/>
    </row>
    <row r="3844" s="119" customFormat="1" ht="10.5">
      <c r="V3844" s="126"/>
    </row>
    <row r="3845" s="119" customFormat="1" ht="10.5">
      <c r="V3845" s="126"/>
    </row>
    <row r="3846" s="119" customFormat="1" ht="10.5">
      <c r="V3846" s="126"/>
    </row>
    <row r="3847" s="119" customFormat="1" ht="10.5">
      <c r="V3847" s="126"/>
    </row>
    <row r="3848" s="119" customFormat="1" ht="10.5">
      <c r="V3848" s="126"/>
    </row>
    <row r="3849" s="119" customFormat="1" ht="10.5">
      <c r="V3849" s="126"/>
    </row>
    <row r="3850" s="119" customFormat="1" ht="10.5">
      <c r="V3850" s="126"/>
    </row>
    <row r="3851" s="119" customFormat="1" ht="10.5">
      <c r="V3851" s="126"/>
    </row>
    <row r="3852" s="119" customFormat="1" ht="10.5">
      <c r="V3852" s="126"/>
    </row>
    <row r="3853" s="119" customFormat="1" ht="10.5">
      <c r="V3853" s="126"/>
    </row>
    <row r="3854" s="119" customFormat="1" ht="10.5">
      <c r="V3854" s="126"/>
    </row>
    <row r="3855" s="119" customFormat="1" ht="10.5">
      <c r="V3855" s="126"/>
    </row>
    <row r="3856" s="119" customFormat="1" ht="10.5">
      <c r="V3856" s="126"/>
    </row>
    <row r="3857" s="119" customFormat="1" ht="10.5">
      <c r="V3857" s="126"/>
    </row>
    <row r="3858" s="119" customFormat="1" ht="10.5">
      <c r="V3858" s="126"/>
    </row>
    <row r="3859" s="119" customFormat="1" ht="10.5">
      <c r="V3859" s="126"/>
    </row>
    <row r="3860" s="119" customFormat="1" ht="10.5">
      <c r="V3860" s="126"/>
    </row>
    <row r="3861" s="119" customFormat="1" ht="10.5">
      <c r="V3861" s="126"/>
    </row>
    <row r="3862" s="119" customFormat="1" ht="10.5">
      <c r="V3862" s="126"/>
    </row>
    <row r="3863" s="119" customFormat="1" ht="10.5">
      <c r="V3863" s="126"/>
    </row>
    <row r="3864" s="119" customFormat="1" ht="10.5">
      <c r="V3864" s="126"/>
    </row>
    <row r="3865" s="119" customFormat="1" ht="10.5">
      <c r="V3865" s="126"/>
    </row>
    <row r="3866" s="119" customFormat="1" ht="10.5">
      <c r="V3866" s="126"/>
    </row>
    <row r="3867" s="119" customFormat="1" ht="10.5">
      <c r="V3867" s="126"/>
    </row>
    <row r="3868" s="119" customFormat="1" ht="10.5">
      <c r="V3868" s="126"/>
    </row>
    <row r="3869" s="119" customFormat="1" ht="10.5">
      <c r="V3869" s="126"/>
    </row>
    <row r="3870" s="119" customFormat="1" ht="10.5">
      <c r="V3870" s="126"/>
    </row>
    <row r="3871" s="119" customFormat="1" ht="10.5">
      <c r="V3871" s="126"/>
    </row>
    <row r="3872" s="119" customFormat="1" ht="10.5">
      <c r="V3872" s="126"/>
    </row>
    <row r="3873" s="119" customFormat="1" ht="10.5">
      <c r="V3873" s="126"/>
    </row>
    <row r="3874" s="119" customFormat="1" ht="10.5">
      <c r="V3874" s="126"/>
    </row>
    <row r="3875" s="119" customFormat="1" ht="10.5">
      <c r="V3875" s="126"/>
    </row>
    <row r="3876" s="119" customFormat="1" ht="10.5">
      <c r="V3876" s="126"/>
    </row>
    <row r="3877" s="119" customFormat="1" ht="10.5">
      <c r="V3877" s="126"/>
    </row>
    <row r="3878" s="119" customFormat="1" ht="10.5">
      <c r="V3878" s="126"/>
    </row>
    <row r="3879" s="119" customFormat="1" ht="10.5">
      <c r="V3879" s="126"/>
    </row>
    <row r="3880" s="119" customFormat="1" ht="10.5">
      <c r="V3880" s="126"/>
    </row>
    <row r="3881" s="119" customFormat="1" ht="10.5">
      <c r="V3881" s="126"/>
    </row>
    <row r="3882" s="119" customFormat="1" ht="10.5">
      <c r="V3882" s="126"/>
    </row>
    <row r="3883" s="119" customFormat="1" ht="10.5">
      <c r="V3883" s="126"/>
    </row>
    <row r="3884" s="119" customFormat="1" ht="10.5">
      <c r="V3884" s="126"/>
    </row>
    <row r="3885" s="119" customFormat="1" ht="10.5">
      <c r="V3885" s="126"/>
    </row>
    <row r="3886" s="119" customFormat="1" ht="10.5">
      <c r="V3886" s="126"/>
    </row>
    <row r="3887" s="119" customFormat="1" ht="10.5">
      <c r="V3887" s="126"/>
    </row>
    <row r="3888" s="119" customFormat="1" ht="10.5">
      <c r="V3888" s="126"/>
    </row>
    <row r="3889" s="119" customFormat="1" ht="10.5">
      <c r="V3889" s="126"/>
    </row>
    <row r="3890" s="119" customFormat="1" ht="10.5">
      <c r="V3890" s="126"/>
    </row>
    <row r="3891" s="119" customFormat="1" ht="10.5">
      <c r="V3891" s="126"/>
    </row>
    <row r="3892" s="119" customFormat="1" ht="10.5">
      <c r="V3892" s="126"/>
    </row>
    <row r="3893" s="119" customFormat="1" ht="10.5">
      <c r="V3893" s="126"/>
    </row>
    <row r="3894" s="119" customFormat="1" ht="10.5">
      <c r="V3894" s="126"/>
    </row>
    <row r="3895" s="119" customFormat="1" ht="10.5">
      <c r="V3895" s="126"/>
    </row>
    <row r="3896" s="119" customFormat="1" ht="10.5">
      <c r="V3896" s="126"/>
    </row>
    <row r="3897" s="119" customFormat="1" ht="10.5">
      <c r="V3897" s="126"/>
    </row>
    <row r="3898" s="119" customFormat="1" ht="10.5">
      <c r="V3898" s="126"/>
    </row>
    <row r="3899" s="119" customFormat="1" ht="10.5">
      <c r="V3899" s="126"/>
    </row>
    <row r="3900" s="119" customFormat="1" ht="10.5">
      <c r="V3900" s="126"/>
    </row>
    <row r="3901" s="119" customFormat="1" ht="10.5">
      <c r="V3901" s="126"/>
    </row>
    <row r="3902" s="119" customFormat="1" ht="10.5">
      <c r="V3902" s="126"/>
    </row>
    <row r="3903" s="119" customFormat="1" ht="10.5">
      <c r="V3903" s="126"/>
    </row>
    <row r="3904" s="119" customFormat="1" ht="10.5">
      <c r="V3904" s="126"/>
    </row>
    <row r="3905" s="119" customFormat="1" ht="10.5">
      <c r="V3905" s="126"/>
    </row>
    <row r="3906" s="119" customFormat="1" ht="10.5">
      <c r="V3906" s="126"/>
    </row>
    <row r="3907" s="119" customFormat="1" ht="10.5">
      <c r="V3907" s="126"/>
    </row>
    <row r="3908" s="119" customFormat="1" ht="10.5">
      <c r="V3908" s="126"/>
    </row>
    <row r="3909" s="119" customFormat="1" ht="10.5">
      <c r="V3909" s="126"/>
    </row>
    <row r="3910" s="119" customFormat="1" ht="10.5">
      <c r="V3910" s="126"/>
    </row>
    <row r="3911" s="119" customFormat="1" ht="10.5">
      <c r="V3911" s="126"/>
    </row>
    <row r="3912" s="119" customFormat="1" ht="10.5">
      <c r="V3912" s="126"/>
    </row>
    <row r="3913" s="119" customFormat="1" ht="10.5">
      <c r="V3913" s="126"/>
    </row>
    <row r="3914" s="119" customFormat="1" ht="10.5">
      <c r="V3914" s="126"/>
    </row>
    <row r="3915" s="119" customFormat="1" ht="10.5">
      <c r="V3915" s="126"/>
    </row>
    <row r="3916" s="119" customFormat="1" ht="10.5">
      <c r="V3916" s="126"/>
    </row>
    <row r="3917" s="119" customFormat="1" ht="10.5">
      <c r="V3917" s="126"/>
    </row>
    <row r="3918" s="119" customFormat="1" ht="10.5">
      <c r="V3918" s="126"/>
    </row>
    <row r="3919" s="119" customFormat="1" ht="10.5">
      <c r="V3919" s="126"/>
    </row>
    <row r="3920" s="119" customFormat="1" ht="10.5">
      <c r="V3920" s="126"/>
    </row>
    <row r="3921" s="119" customFormat="1" ht="10.5">
      <c r="V3921" s="126"/>
    </row>
    <row r="3922" s="119" customFormat="1" ht="10.5">
      <c r="V3922" s="126"/>
    </row>
    <row r="3923" s="119" customFormat="1" ht="10.5">
      <c r="V3923" s="126"/>
    </row>
    <row r="3924" s="119" customFormat="1" ht="10.5">
      <c r="V3924" s="126"/>
    </row>
    <row r="3925" s="119" customFormat="1" ht="10.5">
      <c r="V3925" s="126"/>
    </row>
    <row r="3926" s="119" customFormat="1" ht="10.5">
      <c r="V3926" s="126"/>
    </row>
    <row r="3927" s="119" customFormat="1" ht="10.5">
      <c r="V3927" s="126"/>
    </row>
    <row r="3928" s="119" customFormat="1" ht="10.5">
      <c r="V3928" s="126"/>
    </row>
    <row r="3929" s="119" customFormat="1" ht="10.5">
      <c r="V3929" s="126"/>
    </row>
    <row r="3930" s="119" customFormat="1" ht="10.5">
      <c r="V3930" s="126"/>
    </row>
    <row r="3931" s="119" customFormat="1" ht="10.5">
      <c r="V3931" s="126"/>
    </row>
    <row r="3932" s="119" customFormat="1" ht="10.5">
      <c r="V3932" s="126"/>
    </row>
    <row r="3933" s="119" customFormat="1" ht="10.5">
      <c r="V3933" s="126"/>
    </row>
    <row r="3934" s="119" customFormat="1" ht="10.5">
      <c r="V3934" s="126"/>
    </row>
    <row r="3935" s="119" customFormat="1" ht="10.5">
      <c r="V3935" s="126"/>
    </row>
    <row r="3936" s="119" customFormat="1" ht="10.5">
      <c r="V3936" s="126"/>
    </row>
    <row r="3937" s="119" customFormat="1" ht="10.5">
      <c r="V3937" s="126"/>
    </row>
    <row r="3938" s="119" customFormat="1" ht="10.5">
      <c r="V3938" s="126"/>
    </row>
    <row r="3939" s="119" customFormat="1" ht="10.5">
      <c r="V3939" s="126"/>
    </row>
    <row r="3940" s="119" customFormat="1" ht="10.5">
      <c r="V3940" s="126"/>
    </row>
    <row r="3941" s="119" customFormat="1" ht="10.5">
      <c r="V3941" s="126"/>
    </row>
    <row r="3942" s="119" customFormat="1" ht="10.5">
      <c r="V3942" s="126"/>
    </row>
    <row r="3943" s="119" customFormat="1" ht="10.5">
      <c r="V3943" s="126"/>
    </row>
    <row r="3944" s="119" customFormat="1" ht="10.5">
      <c r="V3944" s="126"/>
    </row>
    <row r="3945" s="119" customFormat="1" ht="10.5">
      <c r="V3945" s="126"/>
    </row>
    <row r="3946" s="119" customFormat="1" ht="10.5">
      <c r="V3946" s="126"/>
    </row>
    <row r="3947" s="119" customFormat="1" ht="10.5">
      <c r="V3947" s="126"/>
    </row>
    <row r="3948" s="119" customFormat="1" ht="10.5">
      <c r="V3948" s="126"/>
    </row>
    <row r="3949" s="119" customFormat="1" ht="10.5">
      <c r="V3949" s="126"/>
    </row>
    <row r="3950" s="119" customFormat="1" ht="10.5">
      <c r="V3950" s="126"/>
    </row>
    <row r="3951" s="119" customFormat="1" ht="10.5">
      <c r="V3951" s="126"/>
    </row>
    <row r="3952" s="119" customFormat="1" ht="10.5">
      <c r="V3952" s="126"/>
    </row>
    <row r="3953" s="119" customFormat="1" ht="10.5">
      <c r="V3953" s="126"/>
    </row>
    <row r="3954" s="119" customFormat="1" ht="10.5">
      <c r="V3954" s="126"/>
    </row>
    <row r="3955" s="119" customFormat="1" ht="10.5">
      <c r="V3955" s="126"/>
    </row>
    <row r="3956" s="119" customFormat="1" ht="10.5">
      <c r="V3956" s="126"/>
    </row>
    <row r="3957" s="119" customFormat="1" ht="10.5">
      <c r="V3957" s="126"/>
    </row>
    <row r="3958" s="119" customFormat="1" ht="10.5">
      <c r="V3958" s="126"/>
    </row>
    <row r="3959" s="119" customFormat="1" ht="10.5">
      <c r="V3959" s="126"/>
    </row>
    <row r="3960" s="119" customFormat="1" ht="10.5">
      <c r="V3960" s="126"/>
    </row>
    <row r="3961" s="119" customFormat="1" ht="10.5">
      <c r="V3961" s="126"/>
    </row>
    <row r="3962" s="119" customFormat="1" ht="10.5">
      <c r="V3962" s="126"/>
    </row>
    <row r="3963" s="119" customFormat="1" ht="10.5">
      <c r="V3963" s="126"/>
    </row>
    <row r="3964" s="119" customFormat="1" ht="10.5">
      <c r="V3964" s="126"/>
    </row>
    <row r="3965" s="119" customFormat="1" ht="10.5">
      <c r="V3965" s="126"/>
    </row>
    <row r="3966" s="119" customFormat="1" ht="10.5">
      <c r="V3966" s="126"/>
    </row>
    <row r="3967" s="119" customFormat="1" ht="10.5">
      <c r="V3967" s="126"/>
    </row>
    <row r="3968" s="119" customFormat="1" ht="10.5">
      <c r="V3968" s="126"/>
    </row>
    <row r="3969" s="119" customFormat="1" ht="10.5">
      <c r="V3969" s="126"/>
    </row>
    <row r="3970" s="119" customFormat="1" ht="10.5">
      <c r="V3970" s="126"/>
    </row>
    <row r="3971" s="119" customFormat="1" ht="10.5">
      <c r="V3971" s="126"/>
    </row>
    <row r="3972" s="119" customFormat="1" ht="10.5">
      <c r="V3972" s="126"/>
    </row>
    <row r="3973" s="119" customFormat="1" ht="10.5">
      <c r="V3973" s="126"/>
    </row>
    <row r="3974" s="119" customFormat="1" ht="10.5">
      <c r="V3974" s="126"/>
    </row>
    <row r="3975" s="119" customFormat="1" ht="10.5">
      <c r="V3975" s="126"/>
    </row>
    <row r="3976" s="119" customFormat="1" ht="10.5">
      <c r="V3976" s="126"/>
    </row>
    <row r="3977" s="119" customFormat="1" ht="10.5">
      <c r="V3977" s="126"/>
    </row>
    <row r="3978" s="119" customFormat="1" ht="10.5">
      <c r="V3978" s="126"/>
    </row>
    <row r="3979" s="119" customFormat="1" ht="10.5">
      <c r="V3979" s="126"/>
    </row>
    <row r="3980" s="119" customFormat="1" ht="10.5">
      <c r="V3980" s="126"/>
    </row>
    <row r="3981" s="119" customFormat="1" ht="10.5">
      <c r="V3981" s="126"/>
    </row>
    <row r="3982" s="119" customFormat="1" ht="10.5">
      <c r="V3982" s="126"/>
    </row>
    <row r="3983" s="119" customFormat="1" ht="10.5">
      <c r="V3983" s="126"/>
    </row>
    <row r="3984" s="119" customFormat="1" ht="10.5">
      <c r="V3984" s="126"/>
    </row>
    <row r="3985" s="119" customFormat="1" ht="10.5">
      <c r="V3985" s="126"/>
    </row>
    <row r="3986" s="119" customFormat="1" ht="10.5">
      <c r="V3986" s="126"/>
    </row>
    <row r="3987" s="119" customFormat="1" ht="10.5">
      <c r="V3987" s="126"/>
    </row>
    <row r="3988" s="119" customFormat="1" ht="10.5">
      <c r="V3988" s="126"/>
    </row>
    <row r="3989" s="119" customFormat="1" ht="10.5">
      <c r="V3989" s="126"/>
    </row>
    <row r="3990" s="119" customFormat="1" ht="10.5">
      <c r="V3990" s="126"/>
    </row>
    <row r="3991" s="119" customFormat="1" ht="10.5">
      <c r="V3991" s="126"/>
    </row>
    <row r="3992" s="119" customFormat="1" ht="10.5">
      <c r="V3992" s="126"/>
    </row>
    <row r="3993" s="119" customFormat="1" ht="10.5">
      <c r="V3993" s="126"/>
    </row>
    <row r="3994" s="119" customFormat="1" ht="10.5">
      <c r="V3994" s="126"/>
    </row>
    <row r="3995" s="119" customFormat="1" ht="10.5">
      <c r="V3995" s="126"/>
    </row>
    <row r="3996" s="119" customFormat="1" ht="10.5">
      <c r="V3996" s="126"/>
    </row>
    <row r="3997" s="119" customFormat="1" ht="10.5">
      <c r="V3997" s="126"/>
    </row>
    <row r="3998" s="119" customFormat="1" ht="10.5">
      <c r="V3998" s="126"/>
    </row>
    <row r="3999" s="119" customFormat="1" ht="10.5">
      <c r="V3999" s="126"/>
    </row>
    <row r="4000" s="119" customFormat="1" ht="10.5">
      <c r="V4000" s="126"/>
    </row>
    <row r="4001" s="119" customFormat="1" ht="10.5">
      <c r="V4001" s="126"/>
    </row>
    <row r="4002" s="119" customFormat="1" ht="10.5">
      <c r="V4002" s="126"/>
    </row>
    <row r="4003" s="119" customFormat="1" ht="10.5">
      <c r="V4003" s="126"/>
    </row>
    <row r="4004" s="119" customFormat="1" ht="10.5">
      <c r="V4004" s="126"/>
    </row>
    <row r="4005" s="119" customFormat="1" ht="10.5">
      <c r="V4005" s="126"/>
    </row>
    <row r="4006" s="119" customFormat="1" ht="10.5">
      <c r="V4006" s="126"/>
    </row>
    <row r="4007" s="119" customFormat="1" ht="10.5">
      <c r="V4007" s="126"/>
    </row>
    <row r="4008" s="119" customFormat="1" ht="10.5">
      <c r="V4008" s="126"/>
    </row>
    <row r="4009" s="119" customFormat="1" ht="10.5">
      <c r="V4009" s="126"/>
    </row>
    <row r="4010" s="119" customFormat="1" ht="10.5">
      <c r="V4010" s="126"/>
    </row>
    <row r="4011" s="119" customFormat="1" ht="10.5">
      <c r="V4011" s="126"/>
    </row>
    <row r="4012" s="119" customFormat="1" ht="10.5">
      <c r="V4012" s="126"/>
    </row>
    <row r="4013" s="119" customFormat="1" ht="10.5">
      <c r="V4013" s="126"/>
    </row>
    <row r="4014" s="119" customFormat="1" ht="10.5">
      <c r="V4014" s="126"/>
    </row>
    <row r="4015" s="119" customFormat="1" ht="10.5">
      <c r="V4015" s="126"/>
    </row>
    <row r="4016" s="119" customFormat="1" ht="10.5">
      <c r="V4016" s="126"/>
    </row>
    <row r="4017" s="119" customFormat="1" ht="10.5">
      <c r="V4017" s="126"/>
    </row>
    <row r="4018" s="119" customFormat="1" ht="10.5">
      <c r="V4018" s="126"/>
    </row>
    <row r="4019" s="119" customFormat="1" ht="10.5">
      <c r="V4019" s="126"/>
    </row>
    <row r="4020" s="119" customFormat="1" ht="10.5">
      <c r="V4020" s="126"/>
    </row>
    <row r="4021" s="119" customFormat="1" ht="10.5">
      <c r="V4021" s="126"/>
    </row>
    <row r="4022" s="119" customFormat="1" ht="10.5">
      <c r="V4022" s="126"/>
    </row>
    <row r="4023" s="119" customFormat="1" ht="10.5">
      <c r="V4023" s="126"/>
    </row>
    <row r="4024" s="119" customFormat="1" ht="10.5">
      <c r="V4024" s="126"/>
    </row>
    <row r="4025" s="119" customFormat="1" ht="10.5">
      <c r="V4025" s="126"/>
    </row>
    <row r="4026" s="119" customFormat="1" ht="10.5">
      <c r="V4026" s="126"/>
    </row>
    <row r="4027" s="119" customFormat="1" ht="10.5">
      <c r="V4027" s="126"/>
    </row>
    <row r="4028" s="119" customFormat="1" ht="10.5">
      <c r="V4028" s="126"/>
    </row>
    <row r="4029" s="119" customFormat="1" ht="10.5">
      <c r="V4029" s="126"/>
    </row>
    <row r="4030" s="119" customFormat="1" ht="10.5">
      <c r="V4030" s="126"/>
    </row>
    <row r="4031" s="119" customFormat="1" ht="10.5">
      <c r="V4031" s="126"/>
    </row>
    <row r="4032" s="119" customFormat="1" ht="10.5">
      <c r="V4032" s="126"/>
    </row>
    <row r="4033" s="119" customFormat="1" ht="10.5">
      <c r="V4033" s="126"/>
    </row>
    <row r="4034" s="119" customFormat="1" ht="10.5">
      <c r="V4034" s="126"/>
    </row>
    <row r="4035" s="119" customFormat="1" ht="10.5">
      <c r="V4035" s="126"/>
    </row>
    <row r="4036" s="119" customFormat="1" ht="10.5">
      <c r="V4036" s="126"/>
    </row>
    <row r="4037" s="119" customFormat="1" ht="10.5">
      <c r="V4037" s="126"/>
    </row>
    <row r="4038" s="119" customFormat="1" ht="10.5">
      <c r="V4038" s="126"/>
    </row>
    <row r="4039" s="119" customFormat="1" ht="10.5">
      <c r="V4039" s="126"/>
    </row>
    <row r="4040" s="119" customFormat="1" ht="10.5">
      <c r="V4040" s="126"/>
    </row>
    <row r="4041" s="119" customFormat="1" ht="10.5">
      <c r="V4041" s="126"/>
    </row>
    <row r="4042" s="119" customFormat="1" ht="10.5">
      <c r="V4042" s="126"/>
    </row>
    <row r="4043" s="119" customFormat="1" ht="10.5">
      <c r="V4043" s="126"/>
    </row>
    <row r="4044" s="119" customFormat="1" ht="10.5">
      <c r="V4044" s="126"/>
    </row>
    <row r="4045" s="119" customFormat="1" ht="10.5">
      <c r="V4045" s="126"/>
    </row>
    <row r="4046" s="119" customFormat="1" ht="10.5">
      <c r="V4046" s="126"/>
    </row>
    <row r="4047" s="119" customFormat="1" ht="10.5">
      <c r="V4047" s="126"/>
    </row>
    <row r="4048" s="119" customFormat="1" ht="10.5">
      <c r="V4048" s="126"/>
    </row>
    <row r="4049" s="119" customFormat="1" ht="10.5">
      <c r="V4049" s="126"/>
    </row>
    <row r="4050" s="119" customFormat="1" ht="10.5">
      <c r="V4050" s="126"/>
    </row>
    <row r="4051" s="119" customFormat="1" ht="10.5">
      <c r="V4051" s="126"/>
    </row>
    <row r="4052" s="119" customFormat="1" ht="10.5">
      <c r="V4052" s="126"/>
    </row>
    <row r="4053" s="119" customFormat="1" ht="10.5">
      <c r="V4053" s="126"/>
    </row>
    <row r="4054" s="119" customFormat="1" ht="10.5">
      <c r="V4054" s="126"/>
    </row>
    <row r="4055" s="119" customFormat="1" ht="10.5">
      <c r="V4055" s="126"/>
    </row>
    <row r="4056" s="119" customFormat="1" ht="10.5">
      <c r="V4056" s="126"/>
    </row>
    <row r="4057" s="119" customFormat="1" ht="10.5">
      <c r="V4057" s="126"/>
    </row>
    <row r="4058" s="119" customFormat="1" ht="10.5">
      <c r="V4058" s="126"/>
    </row>
    <row r="4059" s="119" customFormat="1" ht="10.5">
      <c r="V4059" s="126"/>
    </row>
    <row r="4060" s="119" customFormat="1" ht="10.5">
      <c r="V4060" s="126"/>
    </row>
    <row r="4061" s="119" customFormat="1" ht="10.5">
      <c r="V4061" s="126"/>
    </row>
    <row r="4062" s="119" customFormat="1" ht="10.5">
      <c r="V4062" s="126"/>
    </row>
    <row r="4063" s="119" customFormat="1" ht="10.5">
      <c r="V4063" s="126"/>
    </row>
    <row r="4064" s="119" customFormat="1" ht="10.5">
      <c r="V4064" s="126"/>
    </row>
    <row r="4065" s="119" customFormat="1" ht="10.5">
      <c r="V4065" s="126"/>
    </row>
    <row r="4066" s="119" customFormat="1" ht="10.5">
      <c r="V4066" s="126"/>
    </row>
    <row r="4067" s="119" customFormat="1" ht="10.5">
      <c r="V4067" s="126"/>
    </row>
    <row r="4068" s="119" customFormat="1" ht="10.5">
      <c r="V4068" s="126"/>
    </row>
    <row r="4069" s="119" customFormat="1" ht="10.5">
      <c r="V4069" s="126"/>
    </row>
    <row r="4070" s="119" customFormat="1" ht="10.5">
      <c r="V4070" s="126"/>
    </row>
    <row r="4071" s="119" customFormat="1" ht="10.5">
      <c r="V4071" s="126"/>
    </row>
    <row r="4072" s="119" customFormat="1" ht="10.5">
      <c r="V4072" s="126"/>
    </row>
    <row r="4073" s="119" customFormat="1" ht="10.5">
      <c r="V4073" s="126"/>
    </row>
    <row r="4074" s="119" customFormat="1" ht="10.5">
      <c r="V4074" s="126"/>
    </row>
    <row r="4075" s="119" customFormat="1" ht="10.5">
      <c r="V4075" s="126"/>
    </row>
    <row r="4076" s="119" customFormat="1" ht="10.5">
      <c r="V4076" s="126"/>
    </row>
    <row r="4077" s="119" customFormat="1" ht="10.5">
      <c r="V4077" s="126"/>
    </row>
    <row r="4078" s="119" customFormat="1" ht="10.5">
      <c r="V4078" s="126"/>
    </row>
    <row r="4079" s="119" customFormat="1" ht="10.5">
      <c r="V4079" s="126"/>
    </row>
    <row r="4080" s="119" customFormat="1" ht="10.5">
      <c r="V4080" s="126"/>
    </row>
    <row r="4081" s="119" customFormat="1" ht="10.5">
      <c r="V4081" s="126"/>
    </row>
    <row r="4082" s="119" customFormat="1" ht="10.5">
      <c r="V4082" s="126"/>
    </row>
    <row r="4083" s="119" customFormat="1" ht="10.5">
      <c r="V4083" s="126"/>
    </row>
    <row r="4084" s="119" customFormat="1" ht="10.5">
      <c r="V4084" s="126"/>
    </row>
    <row r="4085" s="119" customFormat="1" ht="10.5">
      <c r="V4085" s="126"/>
    </row>
    <row r="4086" s="119" customFormat="1" ht="10.5">
      <c r="V4086" s="126"/>
    </row>
    <row r="4087" s="119" customFormat="1" ht="10.5">
      <c r="V4087" s="126"/>
    </row>
    <row r="4088" s="119" customFormat="1" ht="10.5">
      <c r="V4088" s="126"/>
    </row>
    <row r="4089" s="119" customFormat="1" ht="10.5">
      <c r="V4089" s="126"/>
    </row>
    <row r="4090" s="119" customFormat="1" ht="10.5">
      <c r="V4090" s="126"/>
    </row>
    <row r="4091" s="119" customFormat="1" ht="10.5">
      <c r="V4091" s="126"/>
    </row>
    <row r="4092" s="119" customFormat="1" ht="10.5">
      <c r="V4092" s="126"/>
    </row>
    <row r="4093" s="119" customFormat="1" ht="10.5">
      <c r="V4093" s="126"/>
    </row>
    <row r="4094" s="119" customFormat="1" ht="10.5">
      <c r="V4094" s="126"/>
    </row>
    <row r="4095" s="119" customFormat="1" ht="10.5">
      <c r="V4095" s="126"/>
    </row>
    <row r="4096" s="119" customFormat="1" ht="10.5">
      <c r="V4096" s="126"/>
    </row>
    <row r="4097" s="119" customFormat="1" ht="10.5">
      <c r="V4097" s="126"/>
    </row>
    <row r="4098" s="119" customFormat="1" ht="10.5">
      <c r="V4098" s="126"/>
    </row>
    <row r="4099" s="119" customFormat="1" ht="10.5">
      <c r="V4099" s="126"/>
    </row>
    <row r="4100" s="119" customFormat="1" ht="10.5">
      <c r="V4100" s="126"/>
    </row>
    <row r="4101" s="119" customFormat="1" ht="10.5">
      <c r="V4101" s="126"/>
    </row>
    <row r="4102" s="119" customFormat="1" ht="10.5">
      <c r="V4102" s="126"/>
    </row>
    <row r="4103" s="119" customFormat="1" ht="10.5">
      <c r="V4103" s="126"/>
    </row>
    <row r="4104" s="119" customFormat="1" ht="10.5">
      <c r="V4104" s="126"/>
    </row>
    <row r="4105" s="119" customFormat="1" ht="10.5">
      <c r="V4105" s="126"/>
    </row>
    <row r="4106" s="119" customFormat="1" ht="10.5">
      <c r="V4106" s="126"/>
    </row>
    <row r="4107" s="119" customFormat="1" ht="10.5">
      <c r="V4107" s="126"/>
    </row>
    <row r="4108" s="119" customFormat="1" ht="10.5">
      <c r="V4108" s="126"/>
    </row>
    <row r="4109" s="119" customFormat="1" ht="10.5">
      <c r="V4109" s="126"/>
    </row>
    <row r="4110" s="119" customFormat="1" ht="10.5">
      <c r="V4110" s="126"/>
    </row>
    <row r="4111" s="119" customFormat="1" ht="10.5">
      <c r="V4111" s="126"/>
    </row>
    <row r="4112" s="119" customFormat="1" ht="10.5">
      <c r="V4112" s="126"/>
    </row>
    <row r="4113" s="119" customFormat="1" ht="10.5">
      <c r="V4113" s="126"/>
    </row>
    <row r="4114" s="119" customFormat="1" ht="10.5">
      <c r="V4114" s="126"/>
    </row>
    <row r="4115" s="119" customFormat="1" ht="10.5">
      <c r="V4115" s="126"/>
    </row>
    <row r="4116" s="119" customFormat="1" ht="10.5">
      <c r="V4116" s="126"/>
    </row>
    <row r="4117" s="119" customFormat="1" ht="10.5">
      <c r="V4117" s="126"/>
    </row>
    <row r="4118" s="119" customFormat="1" ht="10.5">
      <c r="V4118" s="126"/>
    </row>
    <row r="4119" s="119" customFormat="1" ht="10.5">
      <c r="V4119" s="126"/>
    </row>
    <row r="4120" s="119" customFormat="1" ht="10.5">
      <c r="V4120" s="126"/>
    </row>
    <row r="4121" s="119" customFormat="1" ht="10.5">
      <c r="V4121" s="126"/>
    </row>
    <row r="4122" s="119" customFormat="1" ht="10.5">
      <c r="V4122" s="126"/>
    </row>
    <row r="4123" s="119" customFormat="1" ht="10.5">
      <c r="V4123" s="126"/>
    </row>
    <row r="4124" s="119" customFormat="1" ht="10.5">
      <c r="V4124" s="126"/>
    </row>
    <row r="4125" s="119" customFormat="1" ht="10.5">
      <c r="V4125" s="126"/>
    </row>
    <row r="4126" s="119" customFormat="1" ht="10.5">
      <c r="V4126" s="126"/>
    </row>
    <row r="4127" s="119" customFormat="1" ht="10.5">
      <c r="V4127" s="126"/>
    </row>
    <row r="4128" s="119" customFormat="1" ht="10.5">
      <c r="V4128" s="126"/>
    </row>
    <row r="4129" s="119" customFormat="1" ht="10.5">
      <c r="V4129" s="126"/>
    </row>
    <row r="4130" s="119" customFormat="1" ht="10.5">
      <c r="V4130" s="126"/>
    </row>
    <row r="4131" s="119" customFormat="1" ht="10.5">
      <c r="V4131" s="126"/>
    </row>
    <row r="4132" s="119" customFormat="1" ht="10.5">
      <c r="V4132" s="126"/>
    </row>
    <row r="4133" s="119" customFormat="1" ht="10.5">
      <c r="V4133" s="126"/>
    </row>
    <row r="4134" s="119" customFormat="1" ht="10.5">
      <c r="V4134" s="126"/>
    </row>
    <row r="4135" s="119" customFormat="1" ht="10.5">
      <c r="V4135" s="126"/>
    </row>
    <row r="4136" s="119" customFormat="1" ht="10.5">
      <c r="V4136" s="126"/>
    </row>
    <row r="4137" s="119" customFormat="1" ht="10.5">
      <c r="V4137" s="126"/>
    </row>
    <row r="4138" s="119" customFormat="1" ht="10.5">
      <c r="V4138" s="126"/>
    </row>
    <row r="4139" s="119" customFormat="1" ht="10.5">
      <c r="V4139" s="126"/>
    </row>
    <row r="4140" s="119" customFormat="1" ht="10.5">
      <c r="V4140" s="126"/>
    </row>
    <row r="4141" s="119" customFormat="1" ht="10.5">
      <c r="V4141" s="126"/>
    </row>
    <row r="4142" s="119" customFormat="1" ht="10.5">
      <c r="V4142" s="126"/>
    </row>
    <row r="4143" s="119" customFormat="1" ht="10.5">
      <c r="V4143" s="126"/>
    </row>
    <row r="4144" s="119" customFormat="1" ht="10.5">
      <c r="V4144" s="126"/>
    </row>
    <row r="4145" s="119" customFormat="1" ht="10.5">
      <c r="V4145" s="126"/>
    </row>
    <row r="4146" s="119" customFormat="1" ht="10.5">
      <c r="V4146" s="126"/>
    </row>
    <row r="4147" s="119" customFormat="1" ht="10.5">
      <c r="V4147" s="126"/>
    </row>
    <row r="4148" s="119" customFormat="1" ht="10.5">
      <c r="V4148" s="126"/>
    </row>
    <row r="4149" s="119" customFormat="1" ht="10.5">
      <c r="V4149" s="126"/>
    </row>
    <row r="4150" s="119" customFormat="1" ht="10.5">
      <c r="V4150" s="126"/>
    </row>
    <row r="4151" s="119" customFormat="1" ht="10.5">
      <c r="V4151" s="126"/>
    </row>
    <row r="4152" s="119" customFormat="1" ht="10.5">
      <c r="V4152" s="126"/>
    </row>
    <row r="4153" s="119" customFormat="1" ht="10.5">
      <c r="V4153" s="126"/>
    </row>
    <row r="4154" s="119" customFormat="1" ht="10.5">
      <c r="V4154" s="126"/>
    </row>
    <row r="4155" s="119" customFormat="1" ht="10.5">
      <c r="V4155" s="126"/>
    </row>
    <row r="4156" s="119" customFormat="1" ht="10.5">
      <c r="V4156" s="126"/>
    </row>
    <row r="4157" s="119" customFormat="1" ht="10.5">
      <c r="V4157" s="126"/>
    </row>
    <row r="4158" s="119" customFormat="1" ht="10.5">
      <c r="V4158" s="126"/>
    </row>
    <row r="4159" s="119" customFormat="1" ht="10.5">
      <c r="V4159" s="126"/>
    </row>
    <row r="4160" s="119" customFormat="1" ht="10.5">
      <c r="V4160" s="126"/>
    </row>
    <row r="4161" s="119" customFormat="1" ht="10.5">
      <c r="V4161" s="126"/>
    </row>
    <row r="4162" s="119" customFormat="1" ht="10.5">
      <c r="V4162" s="126"/>
    </row>
    <row r="4163" s="119" customFormat="1" ht="10.5">
      <c r="V4163" s="126"/>
    </row>
    <row r="4164" s="119" customFormat="1" ht="10.5">
      <c r="V4164" s="126"/>
    </row>
    <row r="4165" s="119" customFormat="1" ht="10.5">
      <c r="V4165" s="126"/>
    </row>
    <row r="4166" s="119" customFormat="1" ht="10.5">
      <c r="V4166" s="126"/>
    </row>
    <row r="4167" s="119" customFormat="1" ht="10.5">
      <c r="V4167" s="126"/>
    </row>
    <row r="4168" s="119" customFormat="1" ht="10.5">
      <c r="V4168" s="126"/>
    </row>
    <row r="4169" s="119" customFormat="1" ht="10.5">
      <c r="V4169" s="126"/>
    </row>
    <row r="4170" s="119" customFormat="1" ht="10.5">
      <c r="V4170" s="126"/>
    </row>
    <row r="4171" s="119" customFormat="1" ht="10.5">
      <c r="V4171" s="126"/>
    </row>
    <row r="4172" s="119" customFormat="1" ht="10.5">
      <c r="V4172" s="126"/>
    </row>
    <row r="4173" s="119" customFormat="1" ht="10.5">
      <c r="V4173" s="126"/>
    </row>
    <row r="4174" s="119" customFormat="1" ht="10.5">
      <c r="V4174" s="126"/>
    </row>
    <row r="4175" s="119" customFormat="1" ht="10.5">
      <c r="V4175" s="126"/>
    </row>
    <row r="4176" s="119" customFormat="1" ht="10.5">
      <c r="V4176" s="126"/>
    </row>
    <row r="4177" s="119" customFormat="1" ht="10.5">
      <c r="V4177" s="126"/>
    </row>
    <row r="4178" s="119" customFormat="1" ht="10.5">
      <c r="V4178" s="126"/>
    </row>
    <row r="4179" s="119" customFormat="1" ht="10.5">
      <c r="V4179" s="126"/>
    </row>
    <row r="4180" s="119" customFormat="1" ht="10.5">
      <c r="V4180" s="126"/>
    </row>
    <row r="4181" s="119" customFormat="1" ht="10.5">
      <c r="V4181" s="126"/>
    </row>
    <row r="4182" s="119" customFormat="1" ht="10.5">
      <c r="V4182" s="126"/>
    </row>
    <row r="4183" s="119" customFormat="1" ht="10.5">
      <c r="V4183" s="126"/>
    </row>
    <row r="4184" s="119" customFormat="1" ht="10.5">
      <c r="V4184" s="126"/>
    </row>
    <row r="4185" s="119" customFormat="1" ht="10.5">
      <c r="V4185" s="126"/>
    </row>
    <row r="4186" s="119" customFormat="1" ht="10.5">
      <c r="V4186" s="126"/>
    </row>
    <row r="4187" s="119" customFormat="1" ht="10.5">
      <c r="V4187" s="126"/>
    </row>
    <row r="4188" s="119" customFormat="1" ht="10.5">
      <c r="V4188" s="126"/>
    </row>
    <row r="4189" s="119" customFormat="1" ht="10.5">
      <c r="V4189" s="126"/>
    </row>
    <row r="4190" s="119" customFormat="1" ht="10.5">
      <c r="V4190" s="126"/>
    </row>
    <row r="4191" s="119" customFormat="1" ht="10.5">
      <c r="V4191" s="126"/>
    </row>
    <row r="4192" s="119" customFormat="1" ht="10.5">
      <c r="V4192" s="126"/>
    </row>
    <row r="4193" s="119" customFormat="1" ht="10.5">
      <c r="V4193" s="126"/>
    </row>
    <row r="4194" s="119" customFormat="1" ht="10.5">
      <c r="V4194" s="126"/>
    </row>
    <row r="4195" s="119" customFormat="1" ht="10.5">
      <c r="V4195" s="126"/>
    </row>
    <row r="4196" s="119" customFormat="1" ht="10.5">
      <c r="V4196" s="126"/>
    </row>
    <row r="4197" s="119" customFormat="1" ht="10.5">
      <c r="V4197" s="126"/>
    </row>
    <row r="4198" s="119" customFormat="1" ht="10.5">
      <c r="V4198" s="126"/>
    </row>
    <row r="4199" s="119" customFormat="1" ht="10.5">
      <c r="V4199" s="126"/>
    </row>
    <row r="4200" s="119" customFormat="1" ht="10.5">
      <c r="V4200" s="126"/>
    </row>
    <row r="4201" s="119" customFormat="1" ht="10.5">
      <c r="V4201" s="126"/>
    </row>
    <row r="4202" s="119" customFormat="1" ht="10.5">
      <c r="V4202" s="126"/>
    </row>
    <row r="4203" s="119" customFormat="1" ht="10.5">
      <c r="V4203" s="126"/>
    </row>
    <row r="4204" s="119" customFormat="1" ht="10.5">
      <c r="V4204" s="126"/>
    </row>
    <row r="4205" s="119" customFormat="1" ht="10.5">
      <c r="V4205" s="126"/>
    </row>
    <row r="4206" s="119" customFormat="1" ht="10.5">
      <c r="V4206" s="126"/>
    </row>
    <row r="4207" s="119" customFormat="1" ht="10.5">
      <c r="V4207" s="126"/>
    </row>
    <row r="4208" s="119" customFormat="1" ht="10.5">
      <c r="V4208" s="126"/>
    </row>
    <row r="4209" s="119" customFormat="1" ht="10.5">
      <c r="V4209" s="126"/>
    </row>
    <row r="4210" s="119" customFormat="1" ht="10.5">
      <c r="V4210" s="126"/>
    </row>
    <row r="4211" s="119" customFormat="1" ht="10.5">
      <c r="V4211" s="126"/>
    </row>
    <row r="4212" s="119" customFormat="1" ht="10.5">
      <c r="V4212" s="126"/>
    </row>
    <row r="4213" s="119" customFormat="1" ht="10.5">
      <c r="V4213" s="126"/>
    </row>
    <row r="4214" s="119" customFormat="1" ht="10.5">
      <c r="V4214" s="126"/>
    </row>
    <row r="4215" s="119" customFormat="1" ht="10.5">
      <c r="V4215" s="126"/>
    </row>
    <row r="4216" s="119" customFormat="1" ht="10.5">
      <c r="V4216" s="126"/>
    </row>
    <row r="4217" s="119" customFormat="1" ht="10.5">
      <c r="V4217" s="126"/>
    </row>
    <row r="4218" s="119" customFormat="1" ht="10.5">
      <c r="V4218" s="126"/>
    </row>
    <row r="4219" s="119" customFormat="1" ht="10.5">
      <c r="V4219" s="126"/>
    </row>
    <row r="4220" s="119" customFormat="1" ht="10.5">
      <c r="V4220" s="126"/>
    </row>
    <row r="4221" s="119" customFormat="1" ht="10.5">
      <c r="V4221" s="126"/>
    </row>
    <row r="4222" s="119" customFormat="1" ht="10.5">
      <c r="V4222" s="126"/>
    </row>
    <row r="4223" s="119" customFormat="1" ht="10.5">
      <c r="V4223" s="126"/>
    </row>
    <row r="4224" s="119" customFormat="1" ht="10.5">
      <c r="V4224" s="126"/>
    </row>
    <row r="4225" s="119" customFormat="1" ht="10.5">
      <c r="V4225" s="126"/>
    </row>
    <row r="4226" s="119" customFormat="1" ht="10.5">
      <c r="V4226" s="126"/>
    </row>
    <row r="4227" s="119" customFormat="1" ht="10.5">
      <c r="V4227" s="126"/>
    </row>
    <row r="4228" s="119" customFormat="1" ht="10.5">
      <c r="V4228" s="126"/>
    </row>
    <row r="4229" s="119" customFormat="1" ht="10.5">
      <c r="V4229" s="126"/>
    </row>
    <row r="4230" s="119" customFormat="1" ht="10.5">
      <c r="V4230" s="126"/>
    </row>
    <row r="4231" s="119" customFormat="1" ht="10.5">
      <c r="V4231" s="126"/>
    </row>
    <row r="4232" s="119" customFormat="1" ht="10.5">
      <c r="V4232" s="126"/>
    </row>
    <row r="4233" s="119" customFormat="1" ht="10.5">
      <c r="V4233" s="126"/>
    </row>
    <row r="4234" s="119" customFormat="1" ht="10.5">
      <c r="V4234" s="126"/>
    </row>
    <row r="4235" s="119" customFormat="1" ht="10.5">
      <c r="V4235" s="126"/>
    </row>
    <row r="4236" s="119" customFormat="1" ht="10.5">
      <c r="V4236" s="126"/>
    </row>
    <row r="4237" s="119" customFormat="1" ht="10.5">
      <c r="V4237" s="126"/>
    </row>
    <row r="4238" s="119" customFormat="1" ht="10.5">
      <c r="V4238" s="126"/>
    </row>
    <row r="4239" s="119" customFormat="1" ht="10.5">
      <c r="V4239" s="126"/>
    </row>
    <row r="4240" s="119" customFormat="1" ht="10.5">
      <c r="V4240" s="126"/>
    </row>
    <row r="4241" s="119" customFormat="1" ht="10.5">
      <c r="V4241" s="126"/>
    </row>
    <row r="4242" s="119" customFormat="1" ht="10.5">
      <c r="V4242" s="126"/>
    </row>
    <row r="4243" s="119" customFormat="1" ht="10.5">
      <c r="V4243" s="126"/>
    </row>
    <row r="4244" s="119" customFormat="1" ht="10.5">
      <c r="V4244" s="126"/>
    </row>
    <row r="4245" s="119" customFormat="1" ht="10.5">
      <c r="V4245" s="126"/>
    </row>
    <row r="4246" s="119" customFormat="1" ht="10.5">
      <c r="V4246" s="126"/>
    </row>
    <row r="4247" s="119" customFormat="1" ht="10.5">
      <c r="V4247" s="126"/>
    </row>
    <row r="4248" s="119" customFormat="1" ht="10.5">
      <c r="V4248" s="126"/>
    </row>
    <row r="4249" s="119" customFormat="1" ht="10.5">
      <c r="V4249" s="126"/>
    </row>
    <row r="4250" s="119" customFormat="1" ht="10.5">
      <c r="V4250" s="126"/>
    </row>
    <row r="4251" s="119" customFormat="1" ht="10.5">
      <c r="V4251" s="126"/>
    </row>
    <row r="4252" s="119" customFormat="1" ht="10.5">
      <c r="V4252" s="126"/>
    </row>
    <row r="4253" s="119" customFormat="1" ht="10.5">
      <c r="V4253" s="126"/>
    </row>
    <row r="4254" s="119" customFormat="1" ht="10.5">
      <c r="V4254" s="126"/>
    </row>
    <row r="4255" s="119" customFormat="1" ht="10.5">
      <c r="V4255" s="126"/>
    </row>
    <row r="4256" s="119" customFormat="1" ht="10.5">
      <c r="V4256" s="126"/>
    </row>
    <row r="4257" s="119" customFormat="1" ht="10.5">
      <c r="V4257" s="126"/>
    </row>
    <row r="4258" s="119" customFormat="1" ht="10.5">
      <c r="V4258" s="126"/>
    </row>
    <row r="4259" s="119" customFormat="1" ht="10.5">
      <c r="V4259" s="126"/>
    </row>
    <row r="4260" s="119" customFormat="1" ht="10.5">
      <c r="V4260" s="126"/>
    </row>
    <row r="4261" s="119" customFormat="1" ht="10.5">
      <c r="V4261" s="126"/>
    </row>
    <row r="4262" s="119" customFormat="1" ht="10.5">
      <c r="V4262" s="126"/>
    </row>
    <row r="4263" s="119" customFormat="1" ht="10.5">
      <c r="V4263" s="126"/>
    </row>
    <row r="4264" s="119" customFormat="1" ht="10.5">
      <c r="V4264" s="126"/>
    </row>
    <row r="4265" s="119" customFormat="1" ht="10.5">
      <c r="V4265" s="126"/>
    </row>
    <row r="4266" s="119" customFormat="1" ht="10.5">
      <c r="V4266" s="126"/>
    </row>
    <row r="4267" s="119" customFormat="1" ht="10.5">
      <c r="V4267" s="126"/>
    </row>
    <row r="4268" s="119" customFormat="1" ht="10.5">
      <c r="V4268" s="126"/>
    </row>
    <row r="4269" s="119" customFormat="1" ht="10.5">
      <c r="V4269" s="126"/>
    </row>
    <row r="4270" s="119" customFormat="1" ht="10.5">
      <c r="V4270" s="126"/>
    </row>
    <row r="4271" s="119" customFormat="1" ht="10.5">
      <c r="V4271" s="126"/>
    </row>
    <row r="4272" s="119" customFormat="1" ht="10.5">
      <c r="V4272" s="126"/>
    </row>
    <row r="4273" s="119" customFormat="1" ht="10.5">
      <c r="V4273" s="126"/>
    </row>
    <row r="4274" s="119" customFormat="1" ht="10.5">
      <c r="V4274" s="126"/>
    </row>
    <row r="4275" s="119" customFormat="1" ht="10.5">
      <c r="V4275" s="126"/>
    </row>
    <row r="4276" s="119" customFormat="1" ht="10.5">
      <c r="V4276" s="126"/>
    </row>
    <row r="4277" s="119" customFormat="1" ht="10.5">
      <c r="V4277" s="126"/>
    </row>
    <row r="4278" s="119" customFormat="1" ht="10.5">
      <c r="V4278" s="126"/>
    </row>
    <row r="4279" s="119" customFormat="1" ht="10.5">
      <c r="V4279" s="126"/>
    </row>
    <row r="4280" s="119" customFormat="1" ht="10.5">
      <c r="V4280" s="126"/>
    </row>
    <row r="4281" s="119" customFormat="1" ht="10.5">
      <c r="V4281" s="126"/>
    </row>
    <row r="4282" s="119" customFormat="1" ht="10.5">
      <c r="V4282" s="126"/>
    </row>
    <row r="4283" s="119" customFormat="1" ht="10.5">
      <c r="V4283" s="126"/>
    </row>
    <row r="4284" s="119" customFormat="1" ht="10.5">
      <c r="V4284" s="126"/>
    </row>
    <row r="4285" s="119" customFormat="1" ht="10.5">
      <c r="V4285" s="126"/>
    </row>
    <row r="4286" s="119" customFormat="1" ht="10.5">
      <c r="V4286" s="126"/>
    </row>
    <row r="4287" s="119" customFormat="1" ht="10.5">
      <c r="V4287" s="126"/>
    </row>
    <row r="4288" s="119" customFormat="1" ht="10.5">
      <c r="V4288" s="126"/>
    </row>
    <row r="4289" s="119" customFormat="1" ht="10.5">
      <c r="V4289" s="126"/>
    </row>
    <row r="4290" s="119" customFormat="1" ht="10.5">
      <c r="V4290" s="126"/>
    </row>
    <row r="4291" s="119" customFormat="1" ht="10.5">
      <c r="V4291" s="126"/>
    </row>
    <row r="4292" s="119" customFormat="1" ht="10.5">
      <c r="V4292" s="126"/>
    </row>
    <row r="4293" s="119" customFormat="1" ht="10.5">
      <c r="V4293" s="126"/>
    </row>
    <row r="4294" s="119" customFormat="1" ht="10.5">
      <c r="V4294" s="126"/>
    </row>
    <row r="4295" s="119" customFormat="1" ht="10.5">
      <c r="V4295" s="126"/>
    </row>
    <row r="4296" s="119" customFormat="1" ht="10.5">
      <c r="V4296" s="126"/>
    </row>
    <row r="4297" s="119" customFormat="1" ht="10.5">
      <c r="V4297" s="126"/>
    </row>
    <row r="4298" s="119" customFormat="1" ht="10.5">
      <c r="V4298" s="126"/>
    </row>
    <row r="4299" s="119" customFormat="1" ht="10.5">
      <c r="V4299" s="126"/>
    </row>
    <row r="4300" s="119" customFormat="1" ht="10.5">
      <c r="V4300" s="126"/>
    </row>
    <row r="4301" s="119" customFormat="1" ht="10.5">
      <c r="V4301" s="126"/>
    </row>
    <row r="4302" s="119" customFormat="1" ht="10.5">
      <c r="V4302" s="126"/>
    </row>
    <row r="4303" s="119" customFormat="1" ht="10.5">
      <c r="V4303" s="126"/>
    </row>
    <row r="4304" s="119" customFormat="1" ht="10.5">
      <c r="V4304" s="126"/>
    </row>
    <row r="4305" s="119" customFormat="1" ht="10.5">
      <c r="V4305" s="126"/>
    </row>
    <row r="4306" s="119" customFormat="1" ht="10.5">
      <c r="V4306" s="126"/>
    </row>
    <row r="4307" s="119" customFormat="1" ht="10.5">
      <c r="V4307" s="126"/>
    </row>
    <row r="4308" s="119" customFormat="1" ht="10.5">
      <c r="V4308" s="126"/>
    </row>
    <row r="4309" s="119" customFormat="1" ht="10.5">
      <c r="V4309" s="126"/>
    </row>
    <row r="4310" s="119" customFormat="1" ht="10.5">
      <c r="V4310" s="126"/>
    </row>
    <row r="4311" s="119" customFormat="1" ht="10.5">
      <c r="V4311" s="126"/>
    </row>
    <row r="4312" s="119" customFormat="1" ht="10.5">
      <c r="V4312" s="126"/>
    </row>
    <row r="4313" s="119" customFormat="1" ht="10.5">
      <c r="V4313" s="126"/>
    </row>
    <row r="4314" s="119" customFormat="1" ht="10.5">
      <c r="V4314" s="126"/>
    </row>
    <row r="4315" s="119" customFormat="1" ht="10.5">
      <c r="V4315" s="126"/>
    </row>
    <row r="4316" s="119" customFormat="1" ht="10.5">
      <c r="V4316" s="126"/>
    </row>
    <row r="4317" s="119" customFormat="1" ht="10.5">
      <c r="V4317" s="126"/>
    </row>
    <row r="4318" s="119" customFormat="1" ht="10.5">
      <c r="V4318" s="126"/>
    </row>
    <row r="4319" s="119" customFormat="1" ht="10.5">
      <c r="V4319" s="126"/>
    </row>
    <row r="4320" s="119" customFormat="1" ht="10.5">
      <c r="V4320" s="126"/>
    </row>
    <row r="4321" s="119" customFormat="1" ht="10.5">
      <c r="V4321" s="126"/>
    </row>
    <row r="4322" s="119" customFormat="1" ht="10.5">
      <c r="V4322" s="126"/>
    </row>
    <row r="4323" s="119" customFormat="1" ht="10.5">
      <c r="V4323" s="126"/>
    </row>
    <row r="4324" s="119" customFormat="1" ht="10.5">
      <c r="V4324" s="126"/>
    </row>
    <row r="4325" s="119" customFormat="1" ht="10.5">
      <c r="V4325" s="126"/>
    </row>
    <row r="4326" s="119" customFormat="1" ht="10.5">
      <c r="V4326" s="126"/>
    </row>
    <row r="4327" s="119" customFormat="1" ht="10.5">
      <c r="V4327" s="126"/>
    </row>
    <row r="4328" s="119" customFormat="1" ht="10.5">
      <c r="V4328" s="126"/>
    </row>
    <row r="4329" s="119" customFormat="1" ht="10.5">
      <c r="V4329" s="126"/>
    </row>
    <row r="4330" s="119" customFormat="1" ht="10.5">
      <c r="V4330" s="126"/>
    </row>
    <row r="4331" s="119" customFormat="1" ht="10.5">
      <c r="V4331" s="126"/>
    </row>
    <row r="4332" s="119" customFormat="1" ht="10.5">
      <c r="V4332" s="126"/>
    </row>
    <row r="4333" s="119" customFormat="1" ht="10.5">
      <c r="V4333" s="126"/>
    </row>
    <row r="4334" s="119" customFormat="1" ht="10.5">
      <c r="V4334" s="126"/>
    </row>
    <row r="4335" s="119" customFormat="1" ht="10.5">
      <c r="V4335" s="126"/>
    </row>
    <row r="4336" s="119" customFormat="1" ht="10.5">
      <c r="V4336" s="126"/>
    </row>
    <row r="4337" s="119" customFormat="1" ht="10.5">
      <c r="V4337" s="126"/>
    </row>
    <row r="4338" s="119" customFormat="1" ht="10.5">
      <c r="V4338" s="126"/>
    </row>
    <row r="4339" s="119" customFormat="1" ht="10.5">
      <c r="V4339" s="126"/>
    </row>
    <row r="4340" s="119" customFormat="1" ht="10.5">
      <c r="V4340" s="126"/>
    </row>
    <row r="4341" s="119" customFormat="1" ht="10.5">
      <c r="V4341" s="126"/>
    </row>
    <row r="4342" s="119" customFormat="1" ht="10.5">
      <c r="V4342" s="126"/>
    </row>
    <row r="4343" s="119" customFormat="1" ht="10.5">
      <c r="V4343" s="126"/>
    </row>
    <row r="4344" s="119" customFormat="1" ht="10.5">
      <c r="V4344" s="126"/>
    </row>
    <row r="4345" s="119" customFormat="1" ht="10.5">
      <c r="V4345" s="126"/>
    </row>
    <row r="4346" s="119" customFormat="1" ht="10.5">
      <c r="V4346" s="126"/>
    </row>
    <row r="4347" s="119" customFormat="1" ht="10.5">
      <c r="V4347" s="126"/>
    </row>
    <row r="4348" s="119" customFormat="1" ht="10.5">
      <c r="V4348" s="126"/>
    </row>
    <row r="4349" s="119" customFormat="1" ht="10.5">
      <c r="V4349" s="126"/>
    </row>
    <row r="4350" s="119" customFormat="1" ht="10.5">
      <c r="V4350" s="126"/>
    </row>
    <row r="4351" s="119" customFormat="1" ht="10.5">
      <c r="V4351" s="126"/>
    </row>
    <row r="4352" s="119" customFormat="1" ht="10.5">
      <c r="V4352" s="126"/>
    </row>
    <row r="4353" s="119" customFormat="1" ht="10.5">
      <c r="V4353" s="126"/>
    </row>
    <row r="4354" s="119" customFormat="1" ht="10.5">
      <c r="V4354" s="126"/>
    </row>
    <row r="4355" s="119" customFormat="1" ht="10.5">
      <c r="V4355" s="126"/>
    </row>
    <row r="4356" s="119" customFormat="1" ht="10.5">
      <c r="V4356" s="126"/>
    </row>
    <row r="4357" s="119" customFormat="1" ht="10.5">
      <c r="V4357" s="126"/>
    </row>
    <row r="4358" s="119" customFormat="1" ht="10.5">
      <c r="V4358" s="126"/>
    </row>
    <row r="4359" s="119" customFormat="1" ht="10.5">
      <c r="V4359" s="126"/>
    </row>
    <row r="4360" s="119" customFormat="1" ht="10.5">
      <c r="V4360" s="126"/>
    </row>
    <row r="4361" s="119" customFormat="1" ht="10.5">
      <c r="V4361" s="126"/>
    </row>
    <row r="4362" s="119" customFormat="1" ht="10.5">
      <c r="V4362" s="126"/>
    </row>
    <row r="4363" s="119" customFormat="1" ht="10.5">
      <c r="V4363" s="126"/>
    </row>
    <row r="4364" s="119" customFormat="1" ht="10.5">
      <c r="V4364" s="126"/>
    </row>
    <row r="4365" s="119" customFormat="1" ht="10.5">
      <c r="V4365" s="126"/>
    </row>
    <row r="4366" s="119" customFormat="1" ht="10.5">
      <c r="V4366" s="126"/>
    </row>
    <row r="4367" s="119" customFormat="1" ht="10.5">
      <c r="V4367" s="126"/>
    </row>
    <row r="4368" s="119" customFormat="1" ht="10.5">
      <c r="V4368" s="126"/>
    </row>
    <row r="4369" s="119" customFormat="1" ht="10.5">
      <c r="V4369" s="126"/>
    </row>
    <row r="4370" s="119" customFormat="1" ht="10.5">
      <c r="V4370" s="126"/>
    </row>
    <row r="4371" s="119" customFormat="1" ht="10.5">
      <c r="V4371" s="126"/>
    </row>
    <row r="4372" s="119" customFormat="1" ht="10.5">
      <c r="V4372" s="126"/>
    </row>
    <row r="4373" s="119" customFormat="1" ht="10.5">
      <c r="V4373" s="126"/>
    </row>
    <row r="4374" s="119" customFormat="1" ht="10.5">
      <c r="V4374" s="126"/>
    </row>
    <row r="4375" s="119" customFormat="1" ht="10.5">
      <c r="V4375" s="126"/>
    </row>
    <row r="4376" s="119" customFormat="1" ht="10.5">
      <c r="V4376" s="126"/>
    </row>
    <row r="4377" s="119" customFormat="1" ht="10.5">
      <c r="V4377" s="126"/>
    </row>
    <row r="4378" s="119" customFormat="1" ht="10.5">
      <c r="V4378" s="126"/>
    </row>
    <row r="4379" s="119" customFormat="1" ht="10.5">
      <c r="V4379" s="126"/>
    </row>
    <row r="4380" s="119" customFormat="1" ht="10.5">
      <c r="V4380" s="126"/>
    </row>
    <row r="4381" s="119" customFormat="1" ht="10.5">
      <c r="V4381" s="126"/>
    </row>
    <row r="4382" s="119" customFormat="1" ht="10.5">
      <c r="V4382" s="126"/>
    </row>
    <row r="4383" s="119" customFormat="1" ht="10.5">
      <c r="V4383" s="126"/>
    </row>
    <row r="4384" s="119" customFormat="1" ht="10.5">
      <c r="V4384" s="126"/>
    </row>
    <row r="4385" s="119" customFormat="1" ht="10.5">
      <c r="V4385" s="126"/>
    </row>
    <row r="4386" s="119" customFormat="1" ht="10.5">
      <c r="V4386" s="126"/>
    </row>
    <row r="4387" s="119" customFormat="1" ht="10.5">
      <c r="V4387" s="126"/>
    </row>
    <row r="4388" s="119" customFormat="1" ht="10.5">
      <c r="V4388" s="126"/>
    </row>
    <row r="4389" s="119" customFormat="1" ht="10.5">
      <c r="V4389" s="126"/>
    </row>
    <row r="4390" s="119" customFormat="1" ht="10.5">
      <c r="V4390" s="126"/>
    </row>
    <row r="4391" s="119" customFormat="1" ht="10.5">
      <c r="V4391" s="126"/>
    </row>
    <row r="4392" s="119" customFormat="1" ht="10.5">
      <c r="V4392" s="126"/>
    </row>
    <row r="4393" s="119" customFormat="1" ht="10.5">
      <c r="V4393" s="126"/>
    </row>
    <row r="4394" s="119" customFormat="1" ht="10.5">
      <c r="V4394" s="126"/>
    </row>
    <row r="4395" s="119" customFormat="1" ht="10.5">
      <c r="V4395" s="126"/>
    </row>
    <row r="4396" s="119" customFormat="1" ht="10.5">
      <c r="V4396" s="126"/>
    </row>
    <row r="4397" s="119" customFormat="1" ht="10.5">
      <c r="V4397" s="126"/>
    </row>
    <row r="4398" s="119" customFormat="1" ht="10.5">
      <c r="V4398" s="126"/>
    </row>
    <row r="4399" s="119" customFormat="1" ht="10.5">
      <c r="V4399" s="126"/>
    </row>
    <row r="4400" s="119" customFormat="1" ht="10.5">
      <c r="V4400" s="126"/>
    </row>
    <row r="4401" s="119" customFormat="1" ht="10.5">
      <c r="V4401" s="126"/>
    </row>
    <row r="4402" s="119" customFormat="1" ht="10.5">
      <c r="V4402" s="126"/>
    </row>
    <row r="4403" s="119" customFormat="1" ht="10.5">
      <c r="V4403" s="126"/>
    </row>
    <row r="4404" s="119" customFormat="1" ht="10.5">
      <c r="V4404" s="126"/>
    </row>
    <row r="4405" s="119" customFormat="1" ht="10.5">
      <c r="V4405" s="126"/>
    </row>
    <row r="4406" s="119" customFormat="1" ht="10.5">
      <c r="V4406" s="126"/>
    </row>
    <row r="4407" s="119" customFormat="1" ht="10.5">
      <c r="V4407" s="126"/>
    </row>
    <row r="4408" s="119" customFormat="1" ht="10.5">
      <c r="V4408" s="126"/>
    </row>
    <row r="4409" s="119" customFormat="1" ht="10.5">
      <c r="V4409" s="126"/>
    </row>
    <row r="4410" s="119" customFormat="1" ht="10.5">
      <c r="V4410" s="126"/>
    </row>
    <row r="4411" s="119" customFormat="1" ht="10.5">
      <c r="V4411" s="126"/>
    </row>
    <row r="4412" s="119" customFormat="1" ht="10.5">
      <c r="V4412" s="126"/>
    </row>
    <row r="4413" s="119" customFormat="1" ht="10.5">
      <c r="V4413" s="126"/>
    </row>
    <row r="4414" s="119" customFormat="1" ht="10.5">
      <c r="V4414" s="126"/>
    </row>
    <row r="4415" s="119" customFormat="1" ht="10.5">
      <c r="V4415" s="126"/>
    </row>
    <row r="4416" s="119" customFormat="1" ht="10.5">
      <c r="V4416" s="126"/>
    </row>
    <row r="4417" s="119" customFormat="1" ht="10.5">
      <c r="V4417" s="126"/>
    </row>
    <row r="4418" s="119" customFormat="1" ht="10.5">
      <c r="V4418" s="126"/>
    </row>
    <row r="4419" s="119" customFormat="1" ht="10.5">
      <c r="V4419" s="126"/>
    </row>
    <row r="4420" s="119" customFormat="1" ht="10.5">
      <c r="V4420" s="126"/>
    </row>
    <row r="4421" s="119" customFormat="1" ht="10.5">
      <c r="V4421" s="126"/>
    </row>
    <row r="4422" s="119" customFormat="1" ht="10.5">
      <c r="V4422" s="126"/>
    </row>
    <row r="4423" s="119" customFormat="1" ht="10.5">
      <c r="V4423" s="126"/>
    </row>
    <row r="4424" s="119" customFormat="1" ht="10.5">
      <c r="V4424" s="126"/>
    </row>
    <row r="4425" s="119" customFormat="1" ht="10.5">
      <c r="V4425" s="126"/>
    </row>
    <row r="4426" s="119" customFormat="1" ht="10.5">
      <c r="V4426" s="126"/>
    </row>
    <row r="4427" s="119" customFormat="1" ht="10.5">
      <c r="V4427" s="126"/>
    </row>
    <row r="4428" s="119" customFormat="1" ht="10.5">
      <c r="V4428" s="126"/>
    </row>
    <row r="4429" s="119" customFormat="1" ht="10.5">
      <c r="V4429" s="126"/>
    </row>
    <row r="4430" s="119" customFormat="1" ht="10.5">
      <c r="V4430" s="126"/>
    </row>
    <row r="4431" s="119" customFormat="1" ht="10.5">
      <c r="V4431" s="126"/>
    </row>
    <row r="4432" s="119" customFormat="1" ht="10.5">
      <c r="V4432" s="126"/>
    </row>
    <row r="4433" s="119" customFormat="1" ht="10.5">
      <c r="V4433" s="126"/>
    </row>
    <row r="4434" s="119" customFormat="1" ht="10.5">
      <c r="V4434" s="126"/>
    </row>
    <row r="4435" s="119" customFormat="1" ht="10.5">
      <c r="V4435" s="126"/>
    </row>
    <row r="4436" s="119" customFormat="1" ht="10.5">
      <c r="V4436" s="126"/>
    </row>
    <row r="4437" s="119" customFormat="1" ht="10.5">
      <c r="V4437" s="126"/>
    </row>
    <row r="4438" s="119" customFormat="1" ht="10.5">
      <c r="V4438" s="126"/>
    </row>
    <row r="4439" s="119" customFormat="1" ht="10.5">
      <c r="V4439" s="126"/>
    </row>
    <row r="4440" s="119" customFormat="1" ht="10.5">
      <c r="V4440" s="126"/>
    </row>
    <row r="4441" s="119" customFormat="1" ht="10.5">
      <c r="V4441" s="126"/>
    </row>
    <row r="4442" s="119" customFormat="1" ht="10.5">
      <c r="V4442" s="126"/>
    </row>
    <row r="4443" s="119" customFormat="1" ht="10.5">
      <c r="V4443" s="126"/>
    </row>
    <row r="4444" s="119" customFormat="1" ht="10.5">
      <c r="V4444" s="126"/>
    </row>
    <row r="4445" s="119" customFormat="1" ht="10.5">
      <c r="V4445" s="126"/>
    </row>
    <row r="4446" s="119" customFormat="1" ht="10.5">
      <c r="V4446" s="126"/>
    </row>
    <row r="4447" s="119" customFormat="1" ht="10.5">
      <c r="V4447" s="126"/>
    </row>
    <row r="4448" s="119" customFormat="1" ht="10.5">
      <c r="V4448" s="126"/>
    </row>
    <row r="4449" s="119" customFormat="1" ht="10.5">
      <c r="V4449" s="126"/>
    </row>
    <row r="4450" s="119" customFormat="1" ht="10.5">
      <c r="V4450" s="126"/>
    </row>
    <row r="4451" s="119" customFormat="1" ht="10.5">
      <c r="V4451" s="126"/>
    </row>
    <row r="4452" s="119" customFormat="1" ht="10.5">
      <c r="V4452" s="126"/>
    </row>
    <row r="4453" s="119" customFormat="1" ht="10.5">
      <c r="V4453" s="126"/>
    </row>
    <row r="4454" s="119" customFormat="1" ht="10.5">
      <c r="V4454" s="126"/>
    </row>
    <row r="4455" s="119" customFormat="1" ht="10.5">
      <c r="V4455" s="126"/>
    </row>
    <row r="4456" s="119" customFormat="1" ht="10.5">
      <c r="V4456" s="126"/>
    </row>
    <row r="4457" s="119" customFormat="1" ht="10.5">
      <c r="V4457" s="126"/>
    </row>
    <row r="4458" s="119" customFormat="1" ht="10.5">
      <c r="V4458" s="126"/>
    </row>
    <row r="4459" s="119" customFormat="1" ht="10.5">
      <c r="V4459" s="126"/>
    </row>
    <row r="4460" s="119" customFormat="1" ht="10.5">
      <c r="V4460" s="126"/>
    </row>
    <row r="4461" s="119" customFormat="1" ht="10.5">
      <c r="V4461" s="126"/>
    </row>
    <row r="4462" s="119" customFormat="1" ht="10.5">
      <c r="V4462" s="126"/>
    </row>
    <row r="4463" s="119" customFormat="1" ht="10.5">
      <c r="V4463" s="126"/>
    </row>
    <row r="4464" s="119" customFormat="1" ht="10.5">
      <c r="V4464" s="126"/>
    </row>
    <row r="4465" s="119" customFormat="1" ht="10.5">
      <c r="V4465" s="126"/>
    </row>
    <row r="4466" s="119" customFormat="1" ht="10.5">
      <c r="V4466" s="126"/>
    </row>
    <row r="4467" s="119" customFormat="1" ht="10.5">
      <c r="V4467" s="126"/>
    </row>
    <row r="4468" s="119" customFormat="1" ht="10.5">
      <c r="V4468" s="126"/>
    </row>
    <row r="4469" s="119" customFormat="1" ht="10.5">
      <c r="V4469" s="126"/>
    </row>
    <row r="4470" s="119" customFormat="1" ht="10.5">
      <c r="V4470" s="126"/>
    </row>
    <row r="4471" s="119" customFormat="1" ht="10.5">
      <c r="V4471" s="126"/>
    </row>
    <row r="4472" s="119" customFormat="1" ht="10.5">
      <c r="V4472" s="126"/>
    </row>
    <row r="4473" s="119" customFormat="1" ht="10.5">
      <c r="V4473" s="126"/>
    </row>
    <row r="4474" s="119" customFormat="1" ht="10.5">
      <c r="V4474" s="126"/>
    </row>
    <row r="4475" s="119" customFormat="1" ht="10.5">
      <c r="V4475" s="126"/>
    </row>
    <row r="4476" s="119" customFormat="1" ht="10.5">
      <c r="V4476" s="126"/>
    </row>
    <row r="4477" s="119" customFormat="1" ht="10.5">
      <c r="V4477" s="126"/>
    </row>
    <row r="4478" s="119" customFormat="1" ht="10.5">
      <c r="V4478" s="126"/>
    </row>
    <row r="4479" s="119" customFormat="1" ht="10.5">
      <c r="V4479" s="126"/>
    </row>
    <row r="4480" s="119" customFormat="1" ht="10.5">
      <c r="V4480" s="126"/>
    </row>
    <row r="4481" s="119" customFormat="1" ht="10.5">
      <c r="V4481" s="126"/>
    </row>
    <row r="4482" s="119" customFormat="1" ht="10.5">
      <c r="V4482" s="126"/>
    </row>
    <row r="4483" s="119" customFormat="1" ht="10.5">
      <c r="V4483" s="126"/>
    </row>
    <row r="4484" s="119" customFormat="1" ht="10.5">
      <c r="V4484" s="126"/>
    </row>
    <row r="4485" s="119" customFormat="1" ht="10.5">
      <c r="V4485" s="126"/>
    </row>
    <row r="4486" s="119" customFormat="1" ht="10.5">
      <c r="V4486" s="126"/>
    </row>
    <row r="4487" s="119" customFormat="1" ht="10.5">
      <c r="V4487" s="126"/>
    </row>
    <row r="4488" s="119" customFormat="1" ht="10.5">
      <c r="V4488" s="126"/>
    </row>
    <row r="4489" s="119" customFormat="1" ht="10.5">
      <c r="V4489" s="126"/>
    </row>
    <row r="4490" s="119" customFormat="1" ht="10.5">
      <c r="V4490" s="126"/>
    </row>
    <row r="4491" s="119" customFormat="1" ht="10.5">
      <c r="V4491" s="126"/>
    </row>
    <row r="4492" s="119" customFormat="1" ht="10.5">
      <c r="V4492" s="126"/>
    </row>
    <row r="4493" s="119" customFormat="1" ht="10.5">
      <c r="V4493" s="126"/>
    </row>
    <row r="4494" s="119" customFormat="1" ht="10.5">
      <c r="V4494" s="126"/>
    </row>
    <row r="4495" s="119" customFormat="1" ht="10.5">
      <c r="V4495" s="126"/>
    </row>
    <row r="4496" s="119" customFormat="1" ht="10.5">
      <c r="V4496" s="126"/>
    </row>
    <row r="4497" s="119" customFormat="1" ht="10.5">
      <c r="V4497" s="126"/>
    </row>
    <row r="4498" s="119" customFormat="1" ht="10.5">
      <c r="V4498" s="126"/>
    </row>
    <row r="4499" s="119" customFormat="1" ht="10.5">
      <c r="V4499" s="126"/>
    </row>
    <row r="4500" s="119" customFormat="1" ht="10.5">
      <c r="V4500" s="126"/>
    </row>
    <row r="4501" s="119" customFormat="1" ht="10.5">
      <c r="V4501" s="126"/>
    </row>
    <row r="4502" s="119" customFormat="1" ht="10.5">
      <c r="V4502" s="126"/>
    </row>
    <row r="4503" s="119" customFormat="1" ht="10.5">
      <c r="V4503" s="126"/>
    </row>
    <row r="4504" s="119" customFormat="1" ht="10.5">
      <c r="V4504" s="126"/>
    </row>
    <row r="4505" s="119" customFormat="1" ht="10.5">
      <c r="V4505" s="126"/>
    </row>
    <row r="4506" s="119" customFormat="1" ht="10.5">
      <c r="V4506" s="126"/>
    </row>
    <row r="4507" s="119" customFormat="1" ht="10.5">
      <c r="V4507" s="126"/>
    </row>
    <row r="4508" s="119" customFormat="1" ht="10.5">
      <c r="V4508" s="126"/>
    </row>
    <row r="4509" s="119" customFormat="1" ht="10.5">
      <c r="V4509" s="126"/>
    </row>
    <row r="4510" s="119" customFormat="1" ht="10.5">
      <c r="V4510" s="126"/>
    </row>
    <row r="4511" s="119" customFormat="1" ht="10.5">
      <c r="V4511" s="126"/>
    </row>
    <row r="4512" s="119" customFormat="1" ht="10.5">
      <c r="V4512" s="126"/>
    </row>
    <row r="4513" s="119" customFormat="1" ht="10.5">
      <c r="V4513" s="126"/>
    </row>
    <row r="4514" s="119" customFormat="1" ht="10.5">
      <c r="V4514" s="126"/>
    </row>
    <row r="4515" s="119" customFormat="1" ht="10.5">
      <c r="V4515" s="126"/>
    </row>
    <row r="4516" s="119" customFormat="1" ht="10.5">
      <c r="V4516" s="126"/>
    </row>
    <row r="4517" s="119" customFormat="1" ht="10.5">
      <c r="V4517" s="126"/>
    </row>
    <row r="4518" s="119" customFormat="1" ht="10.5">
      <c r="V4518" s="126"/>
    </row>
    <row r="4519" s="119" customFormat="1" ht="10.5">
      <c r="V4519" s="126"/>
    </row>
    <row r="4520" s="119" customFormat="1" ht="10.5">
      <c r="V4520" s="126"/>
    </row>
    <row r="4521" s="119" customFormat="1" ht="10.5">
      <c r="V4521" s="126"/>
    </row>
    <row r="4522" s="119" customFormat="1" ht="10.5">
      <c r="V4522" s="126"/>
    </row>
    <row r="4523" s="119" customFormat="1" ht="10.5">
      <c r="V4523" s="126"/>
    </row>
    <row r="4524" s="119" customFormat="1" ht="10.5">
      <c r="V4524" s="126"/>
    </row>
    <row r="4525" s="119" customFormat="1" ht="10.5">
      <c r="V4525" s="126"/>
    </row>
    <row r="4526" s="119" customFormat="1" ht="10.5">
      <c r="V4526" s="126"/>
    </row>
    <row r="4527" s="119" customFormat="1" ht="10.5">
      <c r="V4527" s="126"/>
    </row>
    <row r="4528" s="119" customFormat="1" ht="10.5">
      <c r="V4528" s="126"/>
    </row>
    <row r="4529" s="119" customFormat="1" ht="10.5">
      <c r="V4529" s="126"/>
    </row>
    <row r="4530" s="119" customFormat="1" ht="10.5">
      <c r="V4530" s="126"/>
    </row>
    <row r="4531" s="119" customFormat="1" ht="10.5">
      <c r="V4531" s="126"/>
    </row>
    <row r="4532" s="119" customFormat="1" ht="10.5">
      <c r="V4532" s="126"/>
    </row>
    <row r="4533" s="119" customFormat="1" ht="10.5">
      <c r="V4533" s="126"/>
    </row>
    <row r="4534" s="119" customFormat="1" ht="10.5">
      <c r="V4534" s="126"/>
    </row>
    <row r="4535" s="119" customFormat="1" ht="10.5">
      <c r="V4535" s="126"/>
    </row>
    <row r="4536" s="119" customFormat="1" ht="10.5">
      <c r="V4536" s="126"/>
    </row>
    <row r="4537" s="119" customFormat="1" ht="10.5">
      <c r="V4537" s="126"/>
    </row>
    <row r="4538" s="119" customFormat="1" ht="10.5">
      <c r="V4538" s="126"/>
    </row>
    <row r="4539" s="119" customFormat="1" ht="10.5">
      <c r="V4539" s="126"/>
    </row>
    <row r="4540" s="119" customFormat="1" ht="10.5">
      <c r="V4540" s="126"/>
    </row>
    <row r="4541" s="119" customFormat="1" ht="10.5">
      <c r="V4541" s="126"/>
    </row>
    <row r="4542" s="119" customFormat="1" ht="10.5">
      <c r="V4542" s="126"/>
    </row>
    <row r="4543" s="119" customFormat="1" ht="10.5">
      <c r="V4543" s="126"/>
    </row>
    <row r="4544" s="119" customFormat="1" ht="10.5">
      <c r="V4544" s="126"/>
    </row>
    <row r="4545" s="119" customFormat="1" ht="10.5">
      <c r="V4545" s="126"/>
    </row>
    <row r="4546" s="119" customFormat="1" ht="10.5">
      <c r="V4546" s="126"/>
    </row>
    <row r="4547" s="119" customFormat="1" ht="10.5">
      <c r="V4547" s="126"/>
    </row>
    <row r="4548" s="119" customFormat="1" ht="10.5">
      <c r="V4548" s="126"/>
    </row>
    <row r="4549" s="119" customFormat="1" ht="10.5">
      <c r="V4549" s="126"/>
    </row>
    <row r="4550" s="119" customFormat="1" ht="10.5">
      <c r="V4550" s="126"/>
    </row>
    <row r="4551" s="119" customFormat="1" ht="10.5">
      <c r="V4551" s="126"/>
    </row>
    <row r="4552" s="119" customFormat="1" ht="10.5">
      <c r="V4552" s="126"/>
    </row>
    <row r="4553" s="119" customFormat="1" ht="10.5">
      <c r="V4553" s="126"/>
    </row>
    <row r="4554" s="119" customFormat="1" ht="10.5">
      <c r="V4554" s="126"/>
    </row>
    <row r="4555" s="119" customFormat="1" ht="10.5">
      <c r="V4555" s="126"/>
    </row>
    <row r="4556" s="119" customFormat="1" ht="10.5">
      <c r="V4556" s="126"/>
    </row>
    <row r="4557" s="119" customFormat="1" ht="10.5">
      <c r="V4557" s="126"/>
    </row>
    <row r="4558" s="119" customFormat="1" ht="10.5">
      <c r="V4558" s="126"/>
    </row>
    <row r="4559" s="119" customFormat="1" ht="10.5">
      <c r="V4559" s="126"/>
    </row>
    <row r="4560" s="119" customFormat="1" ht="10.5">
      <c r="V4560" s="126"/>
    </row>
    <row r="4561" s="119" customFormat="1" ht="10.5">
      <c r="V4561" s="126"/>
    </row>
    <row r="4562" s="119" customFormat="1" ht="10.5">
      <c r="V4562" s="126"/>
    </row>
    <row r="4563" s="119" customFormat="1" ht="10.5">
      <c r="V4563" s="126"/>
    </row>
    <row r="4564" s="119" customFormat="1" ht="10.5">
      <c r="V4564" s="126"/>
    </row>
    <row r="4565" s="119" customFormat="1" ht="10.5">
      <c r="V4565" s="126"/>
    </row>
    <row r="4566" s="119" customFormat="1" ht="10.5">
      <c r="V4566" s="126"/>
    </row>
    <row r="4567" s="119" customFormat="1" ht="10.5">
      <c r="V4567" s="126"/>
    </row>
    <row r="4568" s="119" customFormat="1" ht="10.5">
      <c r="V4568" s="126"/>
    </row>
    <row r="4569" s="119" customFormat="1" ht="10.5">
      <c r="V4569" s="126"/>
    </row>
    <row r="4570" s="119" customFormat="1" ht="10.5">
      <c r="V4570" s="126"/>
    </row>
    <row r="4571" s="119" customFormat="1" ht="10.5">
      <c r="V4571" s="126"/>
    </row>
    <row r="4572" s="119" customFormat="1" ht="10.5">
      <c r="V4572" s="126"/>
    </row>
    <row r="4573" s="119" customFormat="1" ht="10.5">
      <c r="V4573" s="126"/>
    </row>
    <row r="4574" s="119" customFormat="1" ht="10.5">
      <c r="V4574" s="126"/>
    </row>
    <row r="4575" s="119" customFormat="1" ht="10.5">
      <c r="V4575" s="126"/>
    </row>
    <row r="4576" s="119" customFormat="1" ht="10.5">
      <c r="V4576" s="126"/>
    </row>
    <row r="4577" s="119" customFormat="1" ht="10.5">
      <c r="V4577" s="126"/>
    </row>
    <row r="4578" s="119" customFormat="1" ht="10.5">
      <c r="V4578" s="126"/>
    </row>
    <row r="4579" s="119" customFormat="1" ht="10.5">
      <c r="V4579" s="126"/>
    </row>
    <row r="4580" s="119" customFormat="1" ht="10.5">
      <c r="V4580" s="126"/>
    </row>
    <row r="4581" s="119" customFormat="1" ht="10.5">
      <c r="V4581" s="126"/>
    </row>
    <row r="4582" s="119" customFormat="1" ht="10.5">
      <c r="V4582" s="126"/>
    </row>
    <row r="4583" s="119" customFormat="1" ht="10.5">
      <c r="V4583" s="126"/>
    </row>
    <row r="4584" s="119" customFormat="1" ht="10.5">
      <c r="V4584" s="126"/>
    </row>
    <row r="4585" s="119" customFormat="1" ht="10.5">
      <c r="V4585" s="126"/>
    </row>
    <row r="4586" s="119" customFormat="1" ht="10.5">
      <c r="V4586" s="126"/>
    </row>
    <row r="4587" s="119" customFormat="1" ht="10.5">
      <c r="V4587" s="126"/>
    </row>
    <row r="4588" s="119" customFormat="1" ht="10.5">
      <c r="V4588" s="126"/>
    </row>
    <row r="4589" s="119" customFormat="1" ht="10.5">
      <c r="V4589" s="126"/>
    </row>
    <row r="4590" s="119" customFormat="1" ht="10.5">
      <c r="V4590" s="126"/>
    </row>
    <row r="4591" s="119" customFormat="1" ht="10.5">
      <c r="V4591" s="126"/>
    </row>
    <row r="4592" s="119" customFormat="1" ht="10.5">
      <c r="V4592" s="126"/>
    </row>
    <row r="4593" s="119" customFormat="1" ht="10.5">
      <c r="V4593" s="126"/>
    </row>
    <row r="4594" s="119" customFormat="1" ht="10.5">
      <c r="V4594" s="126"/>
    </row>
    <row r="4595" s="119" customFormat="1" ht="10.5">
      <c r="V4595" s="126"/>
    </row>
    <row r="4596" s="119" customFormat="1" ht="10.5">
      <c r="V4596" s="126"/>
    </row>
    <row r="4597" s="119" customFormat="1" ht="10.5">
      <c r="V4597" s="126"/>
    </row>
    <row r="4598" s="119" customFormat="1" ht="10.5">
      <c r="V4598" s="126"/>
    </row>
    <row r="4599" s="119" customFormat="1" ht="10.5">
      <c r="V4599" s="126"/>
    </row>
    <row r="4600" s="119" customFormat="1" ht="10.5">
      <c r="V4600" s="126"/>
    </row>
    <row r="4601" s="119" customFormat="1" ht="10.5">
      <c r="V4601" s="126"/>
    </row>
    <row r="4602" s="119" customFormat="1" ht="10.5">
      <c r="V4602" s="126"/>
    </row>
    <row r="4603" s="119" customFormat="1" ht="10.5">
      <c r="V4603" s="126"/>
    </row>
    <row r="4604" s="119" customFormat="1" ht="10.5">
      <c r="V4604" s="126"/>
    </row>
    <row r="4605" s="119" customFormat="1" ht="10.5">
      <c r="V4605" s="126"/>
    </row>
    <row r="4606" s="119" customFormat="1" ht="10.5">
      <c r="V4606" s="126"/>
    </row>
    <row r="4607" s="119" customFormat="1" ht="10.5">
      <c r="V4607" s="126"/>
    </row>
    <row r="4608" s="119" customFormat="1" ht="10.5">
      <c r="V4608" s="126"/>
    </row>
    <row r="4609" s="119" customFormat="1" ht="10.5">
      <c r="V4609" s="126"/>
    </row>
    <row r="4610" s="119" customFormat="1" ht="10.5">
      <c r="V4610" s="126"/>
    </row>
    <row r="4611" s="119" customFormat="1" ht="10.5">
      <c r="V4611" s="126"/>
    </row>
    <row r="4612" s="119" customFormat="1" ht="10.5">
      <c r="V4612" s="126"/>
    </row>
    <row r="4613" s="119" customFormat="1" ht="10.5">
      <c r="V4613" s="126"/>
    </row>
    <row r="4614" s="119" customFormat="1" ht="10.5">
      <c r="V4614" s="126"/>
    </row>
    <row r="4615" s="119" customFormat="1" ht="10.5">
      <c r="V4615" s="126"/>
    </row>
    <row r="4616" s="119" customFormat="1" ht="10.5">
      <c r="V4616" s="126"/>
    </row>
    <row r="4617" s="119" customFormat="1" ht="10.5">
      <c r="V4617" s="126"/>
    </row>
    <row r="4618" s="119" customFormat="1" ht="10.5">
      <c r="V4618" s="126"/>
    </row>
    <row r="4619" s="119" customFormat="1" ht="10.5">
      <c r="V4619" s="126"/>
    </row>
    <row r="4620" s="119" customFormat="1" ht="10.5">
      <c r="V4620" s="126"/>
    </row>
    <row r="4621" s="119" customFormat="1" ht="10.5">
      <c r="V4621" s="126"/>
    </row>
    <row r="4622" s="119" customFormat="1" ht="10.5">
      <c r="V4622" s="126"/>
    </row>
    <row r="4623" s="119" customFormat="1" ht="10.5">
      <c r="V4623" s="126"/>
    </row>
    <row r="4624" s="119" customFormat="1" ht="10.5">
      <c r="V4624" s="126"/>
    </row>
    <row r="4625" s="119" customFormat="1" ht="10.5">
      <c r="V4625" s="126"/>
    </row>
    <row r="4626" s="119" customFormat="1" ht="10.5">
      <c r="V4626" s="126"/>
    </row>
    <row r="4627" s="119" customFormat="1" ht="10.5">
      <c r="V4627" s="126"/>
    </row>
    <row r="4628" s="119" customFormat="1" ht="10.5">
      <c r="V4628" s="126"/>
    </row>
    <row r="4629" s="119" customFormat="1" ht="10.5">
      <c r="V4629" s="126"/>
    </row>
    <row r="4630" s="119" customFormat="1" ht="10.5">
      <c r="V4630" s="126"/>
    </row>
    <row r="4631" s="119" customFormat="1" ht="10.5">
      <c r="V4631" s="126"/>
    </row>
    <row r="4632" s="119" customFormat="1" ht="10.5">
      <c r="V4632" s="126"/>
    </row>
    <row r="4633" s="119" customFormat="1" ht="10.5">
      <c r="V4633" s="126"/>
    </row>
    <row r="4634" s="119" customFormat="1" ht="10.5">
      <c r="V4634" s="126"/>
    </row>
    <row r="4635" s="119" customFormat="1" ht="10.5">
      <c r="V4635" s="126"/>
    </row>
    <row r="4636" s="119" customFormat="1" ht="10.5">
      <c r="V4636" s="126"/>
    </row>
    <row r="4637" s="119" customFormat="1" ht="10.5">
      <c r="V4637" s="126"/>
    </row>
    <row r="4638" s="119" customFormat="1" ht="10.5">
      <c r="V4638" s="126"/>
    </row>
    <row r="4639" s="119" customFormat="1" ht="10.5">
      <c r="V4639" s="126"/>
    </row>
    <row r="4640" s="119" customFormat="1" ht="10.5">
      <c r="V4640" s="126"/>
    </row>
    <row r="4641" s="119" customFormat="1" ht="10.5">
      <c r="V4641" s="126"/>
    </row>
    <row r="4642" s="119" customFormat="1" ht="10.5">
      <c r="V4642" s="126"/>
    </row>
    <row r="4643" s="119" customFormat="1" ht="10.5">
      <c r="V4643" s="126"/>
    </row>
    <row r="4644" s="119" customFormat="1" ht="10.5">
      <c r="V4644" s="126"/>
    </row>
    <row r="4645" s="119" customFormat="1" ht="10.5">
      <c r="V4645" s="126"/>
    </row>
    <row r="4646" s="119" customFormat="1" ht="10.5">
      <c r="V4646" s="126"/>
    </row>
    <row r="4647" s="119" customFormat="1" ht="10.5">
      <c r="V4647" s="126"/>
    </row>
    <row r="4648" s="119" customFormat="1" ht="10.5">
      <c r="V4648" s="126"/>
    </row>
    <row r="4649" s="119" customFormat="1" ht="10.5">
      <c r="V4649" s="126"/>
    </row>
    <row r="4650" s="119" customFormat="1" ht="10.5">
      <c r="V4650" s="126"/>
    </row>
    <row r="4651" s="119" customFormat="1" ht="10.5">
      <c r="V4651" s="126"/>
    </row>
    <row r="4652" s="119" customFormat="1" ht="10.5">
      <c r="V4652" s="126"/>
    </row>
    <row r="4653" s="119" customFormat="1" ht="10.5">
      <c r="V4653" s="126"/>
    </row>
    <row r="4654" s="119" customFormat="1" ht="10.5">
      <c r="V4654" s="126"/>
    </row>
    <row r="4655" s="119" customFormat="1" ht="10.5">
      <c r="V4655" s="126"/>
    </row>
    <row r="4656" s="119" customFormat="1" ht="10.5">
      <c r="V4656" s="126"/>
    </row>
    <row r="4657" s="119" customFormat="1" ht="10.5">
      <c r="V4657" s="126"/>
    </row>
    <row r="4658" s="119" customFormat="1" ht="10.5">
      <c r="V4658" s="126"/>
    </row>
    <row r="4659" s="119" customFormat="1" ht="10.5">
      <c r="V4659" s="126"/>
    </row>
    <row r="4660" s="119" customFormat="1" ht="10.5">
      <c r="V4660" s="126"/>
    </row>
    <row r="4661" s="119" customFormat="1" ht="10.5">
      <c r="V4661" s="126"/>
    </row>
    <row r="4662" s="119" customFormat="1" ht="10.5">
      <c r="V4662" s="126"/>
    </row>
    <row r="4663" s="119" customFormat="1" ht="10.5">
      <c r="V4663" s="126"/>
    </row>
    <row r="4664" s="119" customFormat="1" ht="10.5">
      <c r="V4664" s="126"/>
    </row>
    <row r="4665" s="119" customFormat="1" ht="10.5">
      <c r="V4665" s="126"/>
    </row>
    <row r="4666" s="119" customFormat="1" ht="10.5">
      <c r="V4666" s="126"/>
    </row>
    <row r="4667" s="119" customFormat="1" ht="10.5">
      <c r="V4667" s="126"/>
    </row>
    <row r="4668" s="119" customFormat="1" ht="10.5">
      <c r="V4668" s="126"/>
    </row>
    <row r="4669" s="119" customFormat="1" ht="10.5">
      <c r="V4669" s="126"/>
    </row>
    <row r="4670" s="119" customFormat="1" ht="10.5">
      <c r="V4670" s="126"/>
    </row>
    <row r="4671" s="119" customFormat="1" ht="10.5">
      <c r="V4671" s="126"/>
    </row>
    <row r="4672" s="119" customFormat="1" ht="10.5">
      <c r="V4672" s="126"/>
    </row>
    <row r="4673" s="119" customFormat="1" ht="10.5">
      <c r="V4673" s="126"/>
    </row>
    <row r="4674" s="119" customFormat="1" ht="10.5">
      <c r="V4674" s="126"/>
    </row>
    <row r="4675" s="119" customFormat="1" ht="10.5">
      <c r="V4675" s="126"/>
    </row>
    <row r="4676" s="119" customFormat="1" ht="10.5">
      <c r="V4676" s="126"/>
    </row>
    <row r="4677" s="119" customFormat="1" ht="10.5">
      <c r="V4677" s="126"/>
    </row>
    <row r="4678" s="119" customFormat="1" ht="10.5">
      <c r="V4678" s="126"/>
    </row>
    <row r="4679" s="119" customFormat="1" ht="10.5">
      <c r="V4679" s="126"/>
    </row>
    <row r="4680" s="119" customFormat="1" ht="10.5">
      <c r="V4680" s="126"/>
    </row>
    <row r="4681" s="119" customFormat="1" ht="10.5">
      <c r="V4681" s="126"/>
    </row>
    <row r="4682" s="119" customFormat="1" ht="10.5">
      <c r="V4682" s="126"/>
    </row>
    <row r="4683" s="119" customFormat="1" ht="10.5">
      <c r="V4683" s="126"/>
    </row>
    <row r="4684" s="119" customFormat="1" ht="10.5">
      <c r="V4684" s="126"/>
    </row>
    <row r="4685" s="119" customFormat="1" ht="10.5">
      <c r="V4685" s="126"/>
    </row>
    <row r="4686" s="119" customFormat="1" ht="10.5">
      <c r="V4686" s="126"/>
    </row>
    <row r="4687" s="119" customFormat="1" ht="10.5">
      <c r="V4687" s="126"/>
    </row>
    <row r="4688" s="119" customFormat="1" ht="10.5">
      <c r="V4688" s="126"/>
    </row>
    <row r="4689" s="119" customFormat="1" ht="10.5">
      <c r="V4689" s="126"/>
    </row>
    <row r="4690" s="119" customFormat="1" ht="10.5">
      <c r="V4690" s="126"/>
    </row>
    <row r="4691" s="119" customFormat="1" ht="10.5">
      <c r="V4691" s="126"/>
    </row>
    <row r="4692" s="119" customFormat="1" ht="10.5">
      <c r="V4692" s="126"/>
    </row>
    <row r="4693" s="119" customFormat="1" ht="10.5">
      <c r="V4693" s="126"/>
    </row>
    <row r="4694" s="119" customFormat="1" ht="10.5">
      <c r="V4694" s="126"/>
    </row>
    <row r="4695" s="119" customFormat="1" ht="10.5">
      <c r="V4695" s="126"/>
    </row>
    <row r="4696" s="119" customFormat="1" ht="10.5">
      <c r="V4696" s="126"/>
    </row>
    <row r="4697" s="119" customFormat="1" ht="10.5">
      <c r="V4697" s="126"/>
    </row>
    <row r="4698" s="119" customFormat="1" ht="10.5">
      <c r="V4698" s="126"/>
    </row>
    <row r="4699" s="119" customFormat="1" ht="10.5">
      <c r="V4699" s="126"/>
    </row>
    <row r="4700" s="119" customFormat="1" ht="10.5">
      <c r="V4700" s="126"/>
    </row>
    <row r="4701" s="119" customFormat="1" ht="10.5">
      <c r="V4701" s="126"/>
    </row>
    <row r="4702" s="119" customFormat="1" ht="10.5">
      <c r="V4702" s="126"/>
    </row>
    <row r="4703" s="119" customFormat="1" ht="10.5">
      <c r="V4703" s="126"/>
    </row>
    <row r="4704" s="119" customFormat="1" ht="10.5">
      <c r="V4704" s="126"/>
    </row>
    <row r="4705" s="119" customFormat="1" ht="10.5">
      <c r="V4705" s="126"/>
    </row>
    <row r="4706" s="119" customFormat="1" ht="10.5">
      <c r="V4706" s="126"/>
    </row>
    <row r="4707" s="119" customFormat="1" ht="10.5">
      <c r="V4707" s="126"/>
    </row>
    <row r="4708" s="119" customFormat="1" ht="10.5">
      <c r="V4708" s="126"/>
    </row>
    <row r="4709" s="119" customFormat="1" ht="10.5">
      <c r="V4709" s="126"/>
    </row>
    <row r="4710" s="119" customFormat="1" ht="10.5">
      <c r="V4710" s="126"/>
    </row>
    <row r="4711" s="119" customFormat="1" ht="10.5">
      <c r="V4711" s="126"/>
    </row>
    <row r="4712" s="119" customFormat="1" ht="10.5">
      <c r="V4712" s="126"/>
    </row>
    <row r="4713" s="119" customFormat="1" ht="10.5">
      <c r="V4713" s="126"/>
    </row>
    <row r="4714" s="119" customFormat="1" ht="10.5">
      <c r="V4714" s="126"/>
    </row>
    <row r="4715" s="119" customFormat="1" ht="10.5">
      <c r="V4715" s="126"/>
    </row>
    <row r="4716" s="119" customFormat="1" ht="10.5">
      <c r="V4716" s="126"/>
    </row>
    <row r="4717" s="119" customFormat="1" ht="10.5">
      <c r="V4717" s="126"/>
    </row>
    <row r="4718" s="119" customFormat="1" ht="10.5">
      <c r="V4718" s="126"/>
    </row>
    <row r="4719" s="119" customFormat="1" ht="10.5">
      <c r="V4719" s="126"/>
    </row>
    <row r="4720" s="119" customFormat="1" ht="10.5">
      <c r="V4720" s="126"/>
    </row>
    <row r="4721" s="119" customFormat="1" ht="10.5">
      <c r="V4721" s="126"/>
    </row>
    <row r="4722" s="119" customFormat="1" ht="10.5">
      <c r="V4722" s="126"/>
    </row>
    <row r="4723" s="119" customFormat="1" ht="10.5">
      <c r="V4723" s="126"/>
    </row>
    <row r="4724" s="119" customFormat="1" ht="10.5">
      <c r="V4724" s="126"/>
    </row>
    <row r="4725" s="119" customFormat="1" ht="10.5">
      <c r="V4725" s="126"/>
    </row>
    <row r="4726" s="119" customFormat="1" ht="10.5">
      <c r="V4726" s="126"/>
    </row>
    <row r="4727" s="119" customFormat="1" ht="10.5">
      <c r="V4727" s="126"/>
    </row>
    <row r="4728" s="119" customFormat="1" ht="10.5">
      <c r="V4728" s="126"/>
    </row>
    <row r="4729" s="119" customFormat="1" ht="10.5">
      <c r="V4729" s="126"/>
    </row>
    <row r="4730" s="119" customFormat="1" ht="10.5">
      <c r="V4730" s="126"/>
    </row>
    <row r="4731" s="119" customFormat="1" ht="10.5">
      <c r="V4731" s="126"/>
    </row>
    <row r="4732" s="119" customFormat="1" ht="10.5">
      <c r="V4732" s="126"/>
    </row>
    <row r="4733" s="119" customFormat="1" ht="10.5">
      <c r="V4733" s="126"/>
    </row>
    <row r="4734" s="119" customFormat="1" ht="10.5">
      <c r="V4734" s="126"/>
    </row>
    <row r="4735" s="119" customFormat="1" ht="10.5">
      <c r="V4735" s="126"/>
    </row>
    <row r="4736" s="119" customFormat="1" ht="10.5">
      <c r="V4736" s="126"/>
    </row>
    <row r="4737" s="119" customFormat="1" ht="10.5">
      <c r="V4737" s="126"/>
    </row>
    <row r="4738" s="119" customFormat="1" ht="10.5">
      <c r="V4738" s="126"/>
    </row>
    <row r="4739" s="119" customFormat="1" ht="10.5">
      <c r="V4739" s="126"/>
    </row>
    <row r="4740" s="119" customFormat="1" ht="10.5">
      <c r="V4740" s="126"/>
    </row>
    <row r="4741" s="119" customFormat="1" ht="10.5">
      <c r="V4741" s="126"/>
    </row>
    <row r="4742" s="119" customFormat="1" ht="10.5">
      <c r="V4742" s="126"/>
    </row>
    <row r="4743" s="119" customFormat="1" ht="10.5">
      <c r="V4743" s="126"/>
    </row>
    <row r="4744" s="119" customFormat="1" ht="10.5">
      <c r="V4744" s="126"/>
    </row>
    <row r="4745" s="119" customFormat="1" ht="10.5">
      <c r="V4745" s="126"/>
    </row>
    <row r="4746" s="119" customFormat="1" ht="10.5">
      <c r="V4746" s="126"/>
    </row>
    <row r="4747" s="119" customFormat="1" ht="10.5">
      <c r="V4747" s="126"/>
    </row>
    <row r="4748" s="119" customFormat="1" ht="10.5">
      <c r="V4748" s="126"/>
    </row>
    <row r="4749" s="119" customFormat="1" ht="10.5">
      <c r="V4749" s="126"/>
    </row>
    <row r="4750" s="119" customFormat="1" ht="10.5">
      <c r="V4750" s="126"/>
    </row>
    <row r="4751" s="119" customFormat="1" ht="10.5">
      <c r="V4751" s="126"/>
    </row>
    <row r="4752" s="119" customFormat="1" ht="10.5">
      <c r="V4752" s="126"/>
    </row>
    <row r="4753" s="119" customFormat="1" ht="10.5">
      <c r="V4753" s="126"/>
    </row>
    <row r="4754" s="119" customFormat="1" ht="10.5">
      <c r="V4754" s="126"/>
    </row>
    <row r="4755" s="119" customFormat="1" ht="10.5">
      <c r="V4755" s="126"/>
    </row>
    <row r="4756" s="119" customFormat="1" ht="10.5">
      <c r="V4756" s="126"/>
    </row>
    <row r="4757" s="119" customFormat="1" ht="10.5">
      <c r="V4757" s="126"/>
    </row>
    <row r="4758" s="119" customFormat="1" ht="10.5">
      <c r="V4758" s="126"/>
    </row>
    <row r="4759" s="119" customFormat="1" ht="10.5">
      <c r="V4759" s="126"/>
    </row>
    <row r="4760" s="119" customFormat="1" ht="10.5">
      <c r="V4760" s="126"/>
    </row>
    <row r="4761" s="119" customFormat="1" ht="10.5">
      <c r="V4761" s="126"/>
    </row>
    <row r="4762" s="119" customFormat="1" ht="10.5">
      <c r="V4762" s="126"/>
    </row>
    <row r="4763" s="119" customFormat="1" ht="10.5">
      <c r="V4763" s="126"/>
    </row>
    <row r="4764" s="119" customFormat="1" ht="10.5">
      <c r="V4764" s="126"/>
    </row>
    <row r="4765" s="119" customFormat="1" ht="10.5">
      <c r="V4765" s="126"/>
    </row>
    <row r="4766" s="119" customFormat="1" ht="10.5">
      <c r="V4766" s="126"/>
    </row>
    <row r="4767" s="119" customFormat="1" ht="10.5">
      <c r="V4767" s="126"/>
    </row>
    <row r="4768" s="119" customFormat="1" ht="10.5">
      <c r="V4768" s="126"/>
    </row>
    <row r="4769" s="119" customFormat="1" ht="10.5">
      <c r="V4769" s="126"/>
    </row>
    <row r="4770" s="119" customFormat="1" ht="10.5">
      <c r="V4770" s="126"/>
    </row>
    <row r="4771" s="119" customFormat="1" ht="10.5">
      <c r="V4771" s="126"/>
    </row>
    <row r="4772" s="119" customFormat="1" ht="10.5">
      <c r="V4772" s="126"/>
    </row>
    <row r="4773" s="119" customFormat="1" ht="10.5">
      <c r="V4773" s="126"/>
    </row>
    <row r="4774" s="119" customFormat="1" ht="10.5">
      <c r="V4774" s="126"/>
    </row>
    <row r="4775" s="119" customFormat="1" ht="10.5">
      <c r="V4775" s="126"/>
    </row>
    <row r="4776" s="119" customFormat="1" ht="10.5">
      <c r="V4776" s="126"/>
    </row>
    <row r="4777" s="119" customFormat="1" ht="10.5">
      <c r="V4777" s="126"/>
    </row>
    <row r="4778" s="119" customFormat="1" ht="10.5">
      <c r="V4778" s="126"/>
    </row>
    <row r="4779" s="119" customFormat="1" ht="10.5">
      <c r="V4779" s="126"/>
    </row>
    <row r="4780" s="119" customFormat="1" ht="10.5">
      <c r="V4780" s="126"/>
    </row>
    <row r="4781" s="119" customFormat="1" ht="10.5">
      <c r="V4781" s="126"/>
    </row>
    <row r="4782" s="119" customFormat="1" ht="10.5">
      <c r="V4782" s="126"/>
    </row>
    <row r="4783" s="119" customFormat="1" ht="10.5">
      <c r="V4783" s="126"/>
    </row>
    <row r="4784" s="119" customFormat="1" ht="10.5">
      <c r="V4784" s="126"/>
    </row>
    <row r="4785" s="119" customFormat="1" ht="10.5">
      <c r="V4785" s="126"/>
    </row>
    <row r="4786" s="119" customFormat="1" ht="10.5">
      <c r="V4786" s="126"/>
    </row>
    <row r="4787" s="119" customFormat="1" ht="10.5">
      <c r="V4787" s="126"/>
    </row>
    <row r="4788" s="119" customFormat="1" ht="10.5">
      <c r="V4788" s="126"/>
    </row>
    <row r="4789" s="119" customFormat="1" ht="10.5">
      <c r="V4789" s="126"/>
    </row>
    <row r="4790" s="119" customFormat="1" ht="10.5">
      <c r="V4790" s="126"/>
    </row>
    <row r="4791" s="119" customFormat="1" ht="10.5">
      <c r="V4791" s="126"/>
    </row>
    <row r="4792" s="119" customFormat="1" ht="10.5">
      <c r="V4792" s="126"/>
    </row>
    <row r="4793" s="119" customFormat="1" ht="10.5">
      <c r="V4793" s="126"/>
    </row>
    <row r="4794" s="119" customFormat="1" ht="10.5">
      <c r="V4794" s="126"/>
    </row>
    <row r="4795" s="119" customFormat="1" ht="10.5">
      <c r="V4795" s="126"/>
    </row>
    <row r="4796" s="119" customFormat="1" ht="10.5">
      <c r="V4796" s="126"/>
    </row>
    <row r="4797" s="119" customFormat="1" ht="10.5">
      <c r="V4797" s="126"/>
    </row>
    <row r="4798" s="119" customFormat="1" ht="10.5">
      <c r="V4798" s="126"/>
    </row>
    <row r="4799" s="119" customFormat="1" ht="10.5">
      <c r="V4799" s="126"/>
    </row>
    <row r="4800" s="119" customFormat="1" ht="10.5">
      <c r="V4800" s="126"/>
    </row>
    <row r="4801" s="119" customFormat="1" ht="10.5">
      <c r="V4801" s="126"/>
    </row>
    <row r="4802" s="119" customFormat="1" ht="10.5">
      <c r="V4802" s="126"/>
    </row>
    <row r="4803" s="119" customFormat="1" ht="10.5">
      <c r="V4803" s="126"/>
    </row>
    <row r="4804" s="119" customFormat="1" ht="10.5">
      <c r="V4804" s="126"/>
    </row>
    <row r="4805" s="119" customFormat="1" ht="10.5">
      <c r="V4805" s="126"/>
    </row>
    <row r="4806" s="119" customFormat="1" ht="10.5">
      <c r="V4806" s="126"/>
    </row>
    <row r="4807" s="119" customFormat="1" ht="10.5">
      <c r="V4807" s="126"/>
    </row>
    <row r="4808" s="119" customFormat="1" ht="10.5">
      <c r="V4808" s="126"/>
    </row>
    <row r="4809" s="119" customFormat="1" ht="10.5">
      <c r="V4809" s="126"/>
    </row>
    <row r="4810" s="119" customFormat="1" ht="10.5">
      <c r="V4810" s="126"/>
    </row>
    <row r="4811" s="119" customFormat="1" ht="10.5">
      <c r="V4811" s="126"/>
    </row>
    <row r="4812" s="119" customFormat="1" ht="10.5">
      <c r="V4812" s="126"/>
    </row>
    <row r="4813" s="119" customFormat="1" ht="10.5">
      <c r="V4813" s="126"/>
    </row>
    <row r="4814" s="119" customFormat="1" ht="10.5">
      <c r="V4814" s="126"/>
    </row>
    <row r="4815" s="119" customFormat="1" ht="10.5">
      <c r="V4815" s="126"/>
    </row>
    <row r="4816" s="119" customFormat="1" ht="10.5">
      <c r="V4816" s="126"/>
    </row>
    <row r="4817" s="119" customFormat="1" ht="10.5">
      <c r="V4817" s="126"/>
    </row>
    <row r="4818" s="119" customFormat="1" ht="10.5">
      <c r="V4818" s="126"/>
    </row>
    <row r="4819" s="119" customFormat="1" ht="10.5">
      <c r="V4819" s="126"/>
    </row>
    <row r="4820" s="119" customFormat="1" ht="10.5">
      <c r="V4820" s="126"/>
    </row>
    <row r="4821" s="119" customFormat="1" ht="10.5">
      <c r="V4821" s="126"/>
    </row>
    <row r="4822" s="119" customFormat="1" ht="10.5">
      <c r="V4822" s="126"/>
    </row>
    <row r="4823" s="119" customFormat="1" ht="10.5">
      <c r="V4823" s="126"/>
    </row>
    <row r="4824" s="119" customFormat="1" ht="10.5">
      <c r="V4824" s="126"/>
    </row>
    <row r="4825" s="119" customFormat="1" ht="10.5">
      <c r="V4825" s="126"/>
    </row>
    <row r="4826" s="119" customFormat="1" ht="10.5">
      <c r="V4826" s="126"/>
    </row>
    <row r="4827" s="119" customFormat="1" ht="10.5">
      <c r="V4827" s="126"/>
    </row>
    <row r="4828" s="119" customFormat="1" ht="10.5">
      <c r="V4828" s="126"/>
    </row>
    <row r="4829" s="119" customFormat="1" ht="10.5">
      <c r="V4829" s="126"/>
    </row>
    <row r="4830" s="119" customFormat="1" ht="10.5">
      <c r="V4830" s="126"/>
    </row>
    <row r="4831" s="119" customFormat="1" ht="10.5">
      <c r="V4831" s="126"/>
    </row>
    <row r="4832" s="119" customFormat="1" ht="10.5">
      <c r="V4832" s="126"/>
    </row>
    <row r="4833" s="119" customFormat="1" ht="10.5">
      <c r="V4833" s="126"/>
    </row>
    <row r="4834" s="119" customFormat="1" ht="10.5">
      <c r="V4834" s="126"/>
    </row>
    <row r="4835" s="119" customFormat="1" ht="10.5">
      <c r="V4835" s="126"/>
    </row>
    <row r="4836" s="119" customFormat="1" ht="10.5">
      <c r="V4836" s="126"/>
    </row>
    <row r="4837" s="119" customFormat="1" ht="10.5">
      <c r="V4837" s="126"/>
    </row>
    <row r="4838" s="119" customFormat="1" ht="10.5">
      <c r="V4838" s="126"/>
    </row>
    <row r="4839" s="119" customFormat="1" ht="10.5">
      <c r="V4839" s="126"/>
    </row>
    <row r="4840" s="119" customFormat="1" ht="10.5">
      <c r="V4840" s="126"/>
    </row>
    <row r="4841" s="119" customFormat="1" ht="10.5">
      <c r="V4841" s="126"/>
    </row>
    <row r="4842" s="119" customFormat="1" ht="10.5">
      <c r="V4842" s="126"/>
    </row>
    <row r="4843" s="119" customFormat="1" ht="10.5">
      <c r="V4843" s="126"/>
    </row>
    <row r="4844" s="119" customFormat="1" ht="10.5">
      <c r="V4844" s="126"/>
    </row>
    <row r="4845" s="119" customFormat="1" ht="10.5">
      <c r="V4845" s="126"/>
    </row>
    <row r="4846" s="119" customFormat="1" ht="10.5">
      <c r="V4846" s="126"/>
    </row>
    <row r="4847" s="119" customFormat="1" ht="10.5">
      <c r="V4847" s="126"/>
    </row>
    <row r="4848" s="119" customFormat="1" ht="10.5">
      <c r="V4848" s="126"/>
    </row>
    <row r="4849" s="119" customFormat="1" ht="10.5">
      <c r="V4849" s="126"/>
    </row>
    <row r="4850" s="119" customFormat="1" ht="10.5">
      <c r="V4850" s="126"/>
    </row>
    <row r="4851" s="119" customFormat="1" ht="10.5">
      <c r="V4851" s="126"/>
    </row>
    <row r="4852" s="119" customFormat="1" ht="10.5">
      <c r="V4852" s="126"/>
    </row>
    <row r="4853" s="119" customFormat="1" ht="10.5">
      <c r="V4853" s="126"/>
    </row>
    <row r="4854" s="119" customFormat="1" ht="10.5">
      <c r="V4854" s="126"/>
    </row>
    <row r="4855" s="119" customFormat="1" ht="10.5">
      <c r="V4855" s="126"/>
    </row>
    <row r="4856" s="119" customFormat="1" ht="10.5">
      <c r="V4856" s="126"/>
    </row>
    <row r="4857" s="119" customFormat="1" ht="10.5">
      <c r="V4857" s="126"/>
    </row>
    <row r="4858" s="119" customFormat="1" ht="10.5">
      <c r="V4858" s="126"/>
    </row>
    <row r="4859" s="119" customFormat="1" ht="10.5">
      <c r="V4859" s="126"/>
    </row>
    <row r="4860" s="119" customFormat="1" ht="10.5">
      <c r="V4860" s="126"/>
    </row>
    <row r="4861" s="119" customFormat="1" ht="10.5">
      <c r="V4861" s="126"/>
    </row>
    <row r="4862" s="119" customFormat="1" ht="10.5">
      <c r="V4862" s="126"/>
    </row>
    <row r="4863" s="119" customFormat="1" ht="10.5">
      <c r="V4863" s="126"/>
    </row>
    <row r="4864" s="119" customFormat="1" ht="10.5">
      <c r="V4864" s="126"/>
    </row>
    <row r="4865" s="119" customFormat="1" ht="10.5">
      <c r="V4865" s="126"/>
    </row>
    <row r="4866" s="119" customFormat="1" ht="10.5">
      <c r="V4866" s="126"/>
    </row>
    <row r="4867" s="119" customFormat="1" ht="10.5">
      <c r="V4867" s="126"/>
    </row>
    <row r="4868" s="119" customFormat="1" ht="10.5">
      <c r="V4868" s="126"/>
    </row>
    <row r="4869" s="119" customFormat="1" ht="10.5">
      <c r="V4869" s="126"/>
    </row>
    <row r="4870" s="119" customFormat="1" ht="10.5">
      <c r="V4870" s="126"/>
    </row>
    <row r="4871" s="119" customFormat="1" ht="10.5">
      <c r="V4871" s="126"/>
    </row>
    <row r="4872" s="119" customFormat="1" ht="10.5">
      <c r="V4872" s="126"/>
    </row>
    <row r="4873" s="119" customFormat="1" ht="10.5">
      <c r="V4873" s="126"/>
    </row>
    <row r="4874" s="119" customFormat="1" ht="10.5">
      <c r="V4874" s="126"/>
    </row>
    <row r="4875" s="119" customFormat="1" ht="10.5">
      <c r="V4875" s="126"/>
    </row>
    <row r="4876" s="119" customFormat="1" ht="10.5">
      <c r="V4876" s="126"/>
    </row>
    <row r="4877" s="119" customFormat="1" ht="10.5">
      <c r="V4877" s="126"/>
    </row>
    <row r="4878" s="119" customFormat="1" ht="10.5">
      <c r="V4878" s="126"/>
    </row>
    <row r="4879" s="119" customFormat="1" ht="10.5">
      <c r="V4879" s="126"/>
    </row>
    <row r="4880" s="119" customFormat="1" ht="10.5">
      <c r="V4880" s="126"/>
    </row>
    <row r="4881" s="119" customFormat="1" ht="10.5">
      <c r="V4881" s="126"/>
    </row>
    <row r="4882" s="119" customFormat="1" ht="10.5">
      <c r="V4882" s="126"/>
    </row>
    <row r="4883" s="119" customFormat="1" ht="10.5">
      <c r="V4883" s="126"/>
    </row>
    <row r="4884" s="119" customFormat="1" ht="10.5">
      <c r="V4884" s="126"/>
    </row>
    <row r="4885" s="119" customFormat="1" ht="10.5">
      <c r="V4885" s="126"/>
    </row>
    <row r="4886" s="119" customFormat="1" ht="10.5">
      <c r="V4886" s="126"/>
    </row>
    <row r="4887" s="119" customFormat="1" ht="10.5">
      <c r="V4887" s="126"/>
    </row>
    <row r="4888" s="119" customFormat="1" ht="10.5">
      <c r="V4888" s="126"/>
    </row>
    <row r="4889" s="119" customFormat="1" ht="10.5">
      <c r="V4889" s="126"/>
    </row>
    <row r="4890" s="119" customFormat="1" ht="10.5">
      <c r="V4890" s="126"/>
    </row>
    <row r="4891" s="119" customFormat="1" ht="10.5">
      <c r="V4891" s="126"/>
    </row>
    <row r="4892" s="119" customFormat="1" ht="10.5">
      <c r="V4892" s="126"/>
    </row>
    <row r="4893" s="119" customFormat="1" ht="10.5">
      <c r="V4893" s="126"/>
    </row>
    <row r="4894" s="119" customFormat="1" ht="10.5">
      <c r="V4894" s="126"/>
    </row>
    <row r="4895" s="119" customFormat="1" ht="10.5">
      <c r="V4895" s="126"/>
    </row>
    <row r="4896" s="119" customFormat="1" ht="10.5">
      <c r="V4896" s="126"/>
    </row>
    <row r="4897" s="119" customFormat="1" ht="10.5">
      <c r="V4897" s="126"/>
    </row>
    <row r="4898" s="119" customFormat="1" ht="10.5">
      <c r="V4898" s="126"/>
    </row>
    <row r="4899" s="119" customFormat="1" ht="10.5">
      <c r="V4899" s="126"/>
    </row>
    <row r="4900" s="119" customFormat="1" ht="10.5">
      <c r="V4900" s="126"/>
    </row>
    <row r="4901" s="119" customFormat="1" ht="10.5">
      <c r="V4901" s="126"/>
    </row>
    <row r="4902" s="119" customFormat="1" ht="10.5">
      <c r="V4902" s="126"/>
    </row>
    <row r="4903" s="119" customFormat="1" ht="10.5">
      <c r="V4903" s="126"/>
    </row>
    <row r="4904" s="119" customFormat="1" ht="10.5">
      <c r="V4904" s="126"/>
    </row>
    <row r="4905" s="119" customFormat="1" ht="10.5">
      <c r="V4905" s="126"/>
    </row>
    <row r="4906" s="119" customFormat="1" ht="10.5">
      <c r="V4906" s="126"/>
    </row>
    <row r="4907" s="119" customFormat="1" ht="10.5">
      <c r="V4907" s="126"/>
    </row>
    <row r="4908" s="119" customFormat="1" ht="10.5">
      <c r="V4908" s="126"/>
    </row>
    <row r="4909" s="119" customFormat="1" ht="10.5">
      <c r="V4909" s="126"/>
    </row>
    <row r="4910" s="119" customFormat="1" ht="10.5">
      <c r="V4910" s="126"/>
    </row>
    <row r="4911" s="119" customFormat="1" ht="10.5">
      <c r="V4911" s="126"/>
    </row>
    <row r="4912" s="119" customFormat="1" ht="10.5">
      <c r="V4912" s="126"/>
    </row>
    <row r="4913" s="119" customFormat="1" ht="10.5">
      <c r="V4913" s="126"/>
    </row>
    <row r="4914" s="119" customFormat="1" ht="10.5">
      <c r="V4914" s="126"/>
    </row>
    <row r="4915" s="119" customFormat="1" ht="10.5">
      <c r="V4915" s="126"/>
    </row>
    <row r="4916" s="119" customFormat="1" ht="10.5">
      <c r="V4916" s="126"/>
    </row>
    <row r="4917" s="119" customFormat="1" ht="10.5">
      <c r="V4917" s="126"/>
    </row>
    <row r="4918" s="119" customFormat="1" ht="10.5">
      <c r="V4918" s="126"/>
    </row>
    <row r="4919" s="119" customFormat="1" ht="10.5">
      <c r="V4919" s="126"/>
    </row>
    <row r="4920" s="119" customFormat="1" ht="10.5">
      <c r="V4920" s="126"/>
    </row>
    <row r="4921" s="119" customFormat="1" ht="10.5">
      <c r="V4921" s="126"/>
    </row>
    <row r="4922" s="119" customFormat="1" ht="10.5">
      <c r="V4922" s="126"/>
    </row>
    <row r="4923" s="119" customFormat="1" ht="10.5">
      <c r="V4923" s="126"/>
    </row>
    <row r="4924" s="119" customFormat="1" ht="10.5">
      <c r="V4924" s="126"/>
    </row>
    <row r="4925" s="119" customFormat="1" ht="10.5">
      <c r="V4925" s="126"/>
    </row>
    <row r="4926" s="119" customFormat="1" ht="10.5">
      <c r="V4926" s="126"/>
    </row>
    <row r="4927" s="119" customFormat="1" ht="10.5">
      <c r="V4927" s="126"/>
    </row>
    <row r="4928" s="119" customFormat="1" ht="10.5">
      <c r="V4928" s="126"/>
    </row>
    <row r="4929" s="119" customFormat="1" ht="10.5">
      <c r="V4929" s="126"/>
    </row>
    <row r="4930" s="119" customFormat="1" ht="10.5">
      <c r="V4930" s="126"/>
    </row>
    <row r="4931" s="119" customFormat="1" ht="10.5">
      <c r="V4931" s="126"/>
    </row>
    <row r="4932" s="119" customFormat="1" ht="10.5">
      <c r="V4932" s="126"/>
    </row>
    <row r="4933" s="119" customFormat="1" ht="10.5">
      <c r="V4933" s="126"/>
    </row>
    <row r="4934" s="119" customFormat="1" ht="10.5">
      <c r="V4934" s="126"/>
    </row>
    <row r="4935" s="119" customFormat="1" ht="10.5">
      <c r="V4935" s="126"/>
    </row>
    <row r="4936" s="119" customFormat="1" ht="10.5">
      <c r="V4936" s="126"/>
    </row>
    <row r="4937" s="119" customFormat="1" ht="10.5">
      <c r="V4937" s="126"/>
    </row>
    <row r="4938" s="119" customFormat="1" ht="10.5">
      <c r="V4938" s="126"/>
    </row>
    <row r="4939" s="119" customFormat="1" ht="10.5">
      <c r="V4939" s="126"/>
    </row>
    <row r="4940" s="119" customFormat="1" ht="10.5">
      <c r="V4940" s="126"/>
    </row>
    <row r="4941" s="119" customFormat="1" ht="10.5">
      <c r="V4941" s="126"/>
    </row>
    <row r="4942" s="119" customFormat="1" ht="10.5">
      <c r="V4942" s="126"/>
    </row>
    <row r="4943" s="119" customFormat="1" ht="10.5">
      <c r="V4943" s="126"/>
    </row>
    <row r="4944" s="119" customFormat="1" ht="10.5">
      <c r="V4944" s="126"/>
    </row>
    <row r="4945" s="119" customFormat="1" ht="10.5">
      <c r="V4945" s="126"/>
    </row>
    <row r="4946" s="119" customFormat="1" ht="10.5">
      <c r="V4946" s="126"/>
    </row>
    <row r="4947" s="119" customFormat="1" ht="10.5">
      <c r="V4947" s="126"/>
    </row>
    <row r="4948" s="119" customFormat="1" ht="10.5">
      <c r="V4948" s="126"/>
    </row>
    <row r="4949" s="119" customFormat="1" ht="10.5">
      <c r="V4949" s="126"/>
    </row>
    <row r="4950" s="119" customFormat="1" ht="10.5">
      <c r="V4950" s="126"/>
    </row>
    <row r="4951" s="119" customFormat="1" ht="10.5">
      <c r="V4951" s="126"/>
    </row>
    <row r="4952" s="119" customFormat="1" ht="10.5">
      <c r="V4952" s="126"/>
    </row>
    <row r="4953" s="119" customFormat="1" ht="10.5">
      <c r="V4953" s="126"/>
    </row>
    <row r="4954" s="119" customFormat="1" ht="10.5">
      <c r="V4954" s="126"/>
    </row>
    <row r="4955" s="119" customFormat="1" ht="10.5">
      <c r="V4955" s="126"/>
    </row>
    <row r="4956" s="119" customFormat="1" ht="10.5">
      <c r="V4956" s="126"/>
    </row>
    <row r="4957" s="119" customFormat="1" ht="10.5">
      <c r="V4957" s="126"/>
    </row>
    <row r="4958" s="119" customFormat="1" ht="10.5">
      <c r="V4958" s="126"/>
    </row>
    <row r="4959" s="119" customFormat="1" ht="10.5">
      <c r="V4959" s="126"/>
    </row>
    <row r="4960" s="119" customFormat="1" ht="10.5">
      <c r="V4960" s="126"/>
    </row>
    <row r="4961" s="119" customFormat="1" ht="10.5">
      <c r="V4961" s="126"/>
    </row>
    <row r="4962" s="119" customFormat="1" ht="10.5">
      <c r="V4962" s="126"/>
    </row>
    <row r="4963" s="119" customFormat="1" ht="10.5">
      <c r="V4963" s="126"/>
    </row>
    <row r="4964" s="119" customFormat="1" ht="10.5">
      <c r="V4964" s="126"/>
    </row>
    <row r="4965" s="119" customFormat="1" ht="10.5">
      <c r="V4965" s="126"/>
    </row>
    <row r="4966" s="119" customFormat="1" ht="10.5">
      <c r="V4966" s="126"/>
    </row>
    <row r="4967" s="119" customFormat="1" ht="10.5">
      <c r="V4967" s="126"/>
    </row>
    <row r="4968" s="119" customFormat="1" ht="10.5">
      <c r="V4968" s="126"/>
    </row>
    <row r="4969" s="119" customFormat="1" ht="10.5">
      <c r="V4969" s="126"/>
    </row>
    <row r="4970" s="119" customFormat="1" ht="10.5">
      <c r="V4970" s="126"/>
    </row>
    <row r="4971" s="119" customFormat="1" ht="10.5">
      <c r="V4971" s="126"/>
    </row>
    <row r="4972" s="119" customFormat="1" ht="10.5">
      <c r="V4972" s="126"/>
    </row>
    <row r="4973" s="119" customFormat="1" ht="10.5">
      <c r="V4973" s="126"/>
    </row>
    <row r="4974" s="119" customFormat="1" ht="10.5">
      <c r="V4974" s="126"/>
    </row>
    <row r="4975" s="119" customFormat="1" ht="10.5">
      <c r="V4975" s="126"/>
    </row>
    <row r="4976" s="119" customFormat="1" ht="10.5">
      <c r="V4976" s="126"/>
    </row>
    <row r="4977" s="119" customFormat="1" ht="10.5">
      <c r="V4977" s="126"/>
    </row>
    <row r="4978" s="119" customFormat="1" ht="10.5">
      <c r="V4978" s="126"/>
    </row>
    <row r="4979" s="119" customFormat="1" ht="10.5">
      <c r="V4979" s="126"/>
    </row>
    <row r="4980" s="119" customFormat="1" ht="10.5">
      <c r="V4980" s="126"/>
    </row>
    <row r="4981" s="119" customFormat="1" ht="10.5">
      <c r="V4981" s="126"/>
    </row>
    <row r="4982" s="119" customFormat="1" ht="10.5">
      <c r="V4982" s="126"/>
    </row>
    <row r="4983" s="119" customFormat="1" ht="10.5">
      <c r="V4983" s="126"/>
    </row>
    <row r="4984" s="119" customFormat="1" ht="10.5">
      <c r="V4984" s="126"/>
    </row>
    <row r="4985" s="119" customFormat="1" ht="10.5">
      <c r="V4985" s="126"/>
    </row>
    <row r="4986" s="119" customFormat="1" ht="10.5">
      <c r="V4986" s="126"/>
    </row>
    <row r="4987" s="119" customFormat="1" ht="10.5">
      <c r="V4987" s="126"/>
    </row>
    <row r="4988" s="119" customFormat="1" ht="10.5">
      <c r="V4988" s="126"/>
    </row>
    <row r="4989" s="119" customFormat="1" ht="10.5">
      <c r="V4989" s="126"/>
    </row>
    <row r="4990" s="119" customFormat="1" ht="10.5">
      <c r="V4990" s="126"/>
    </row>
    <row r="4991" s="119" customFormat="1" ht="10.5">
      <c r="V4991" s="126"/>
    </row>
    <row r="4992" s="119" customFormat="1" ht="10.5">
      <c r="V4992" s="126"/>
    </row>
    <row r="4993" s="119" customFormat="1" ht="10.5">
      <c r="V4993" s="126"/>
    </row>
    <row r="4994" s="119" customFormat="1" ht="10.5">
      <c r="V4994" s="126"/>
    </row>
    <row r="4995" s="119" customFormat="1" ht="10.5">
      <c r="V4995" s="126"/>
    </row>
    <row r="4996" s="119" customFormat="1" ht="10.5">
      <c r="V4996" s="126"/>
    </row>
    <row r="4997" s="119" customFormat="1" ht="10.5">
      <c r="V4997" s="126"/>
    </row>
    <row r="4998" s="119" customFormat="1" ht="10.5">
      <c r="V4998" s="126"/>
    </row>
    <row r="4999" s="119" customFormat="1" ht="10.5">
      <c r="V4999" s="126"/>
    </row>
    <row r="5000" s="119" customFormat="1" ht="10.5">
      <c r="V5000" s="126"/>
    </row>
    <row r="5001" s="119" customFormat="1" ht="10.5">
      <c r="V5001" s="126"/>
    </row>
    <row r="5002" s="119" customFormat="1" ht="10.5">
      <c r="V5002" s="126"/>
    </row>
    <row r="5003" s="119" customFormat="1" ht="10.5">
      <c r="V5003" s="126"/>
    </row>
    <row r="5004" s="119" customFormat="1" ht="10.5">
      <c r="V5004" s="126"/>
    </row>
    <row r="5005" s="119" customFormat="1" ht="10.5">
      <c r="V5005" s="126"/>
    </row>
    <row r="5006" s="119" customFormat="1" ht="10.5">
      <c r="V5006" s="126"/>
    </row>
    <row r="5007" s="119" customFormat="1" ht="10.5">
      <c r="V5007" s="126"/>
    </row>
    <row r="5008" s="119" customFormat="1" ht="10.5">
      <c r="V5008" s="126"/>
    </row>
    <row r="5009" s="119" customFormat="1" ht="10.5">
      <c r="V5009" s="126"/>
    </row>
    <row r="5010" s="119" customFormat="1" ht="10.5">
      <c r="V5010" s="126"/>
    </row>
    <row r="5011" s="119" customFormat="1" ht="10.5">
      <c r="V5011" s="126"/>
    </row>
    <row r="5012" s="119" customFormat="1" ht="10.5">
      <c r="V5012" s="126"/>
    </row>
    <row r="5013" s="119" customFormat="1" ht="10.5">
      <c r="V5013" s="126"/>
    </row>
    <row r="5014" s="119" customFormat="1" ht="10.5">
      <c r="V5014" s="126"/>
    </row>
    <row r="5015" s="119" customFormat="1" ht="10.5">
      <c r="V5015" s="126"/>
    </row>
    <row r="5016" s="119" customFormat="1" ht="10.5">
      <c r="V5016" s="126"/>
    </row>
    <row r="5017" s="119" customFormat="1" ht="10.5">
      <c r="V5017" s="126"/>
    </row>
    <row r="5018" s="119" customFormat="1" ht="10.5">
      <c r="V5018" s="126"/>
    </row>
    <row r="5019" s="119" customFormat="1" ht="10.5">
      <c r="V5019" s="126"/>
    </row>
    <row r="5020" s="119" customFormat="1" ht="10.5">
      <c r="V5020" s="126"/>
    </row>
    <row r="5021" s="119" customFormat="1" ht="10.5">
      <c r="V5021" s="126"/>
    </row>
    <row r="5022" s="119" customFormat="1" ht="10.5">
      <c r="V5022" s="126"/>
    </row>
    <row r="5023" s="119" customFormat="1" ht="10.5">
      <c r="V5023" s="126"/>
    </row>
    <row r="5024" s="119" customFormat="1" ht="10.5">
      <c r="V5024" s="126"/>
    </row>
    <row r="5025" s="119" customFormat="1" ht="10.5">
      <c r="V5025" s="126"/>
    </row>
    <row r="5026" s="119" customFormat="1" ht="10.5">
      <c r="V5026" s="126"/>
    </row>
    <row r="5027" s="119" customFormat="1" ht="10.5">
      <c r="V5027" s="126"/>
    </row>
    <row r="5028" s="119" customFormat="1" ht="10.5">
      <c r="V5028" s="126"/>
    </row>
    <row r="5029" s="119" customFormat="1" ht="10.5">
      <c r="V5029" s="126"/>
    </row>
    <row r="5030" s="119" customFormat="1" ht="10.5">
      <c r="V5030" s="126"/>
    </row>
    <row r="5031" s="119" customFormat="1" ht="10.5">
      <c r="V5031" s="126"/>
    </row>
    <row r="5032" s="119" customFormat="1" ht="10.5">
      <c r="V5032" s="126"/>
    </row>
    <row r="5033" s="119" customFormat="1" ht="10.5">
      <c r="V5033" s="126"/>
    </row>
    <row r="5034" s="119" customFormat="1" ht="10.5">
      <c r="V5034" s="126"/>
    </row>
    <row r="5035" s="119" customFormat="1" ht="10.5">
      <c r="V5035" s="126"/>
    </row>
    <row r="5036" s="119" customFormat="1" ht="10.5">
      <c r="V5036" s="126"/>
    </row>
    <row r="5037" s="119" customFormat="1" ht="10.5">
      <c r="V5037" s="126"/>
    </row>
    <row r="5038" s="119" customFormat="1" ht="10.5">
      <c r="V5038" s="126"/>
    </row>
    <row r="5039" s="119" customFormat="1" ht="10.5">
      <c r="V5039" s="126"/>
    </row>
    <row r="5040" s="119" customFormat="1" ht="10.5">
      <c r="V5040" s="126"/>
    </row>
    <row r="5041" s="119" customFormat="1" ht="10.5">
      <c r="V5041" s="126"/>
    </row>
    <row r="5042" s="119" customFormat="1" ht="10.5">
      <c r="V5042" s="126"/>
    </row>
    <row r="5043" s="119" customFormat="1" ht="10.5">
      <c r="V5043" s="126"/>
    </row>
    <row r="5044" s="119" customFormat="1" ht="10.5">
      <c r="V5044" s="126"/>
    </row>
    <row r="5045" s="119" customFormat="1" ht="10.5">
      <c r="V5045" s="126"/>
    </row>
    <row r="5046" s="119" customFormat="1" ht="10.5">
      <c r="V5046" s="126"/>
    </row>
    <row r="5047" s="119" customFormat="1" ht="10.5">
      <c r="V5047" s="126"/>
    </row>
    <row r="5048" s="119" customFormat="1" ht="10.5">
      <c r="V5048" s="126"/>
    </row>
    <row r="5049" s="119" customFormat="1" ht="10.5">
      <c r="V5049" s="126"/>
    </row>
    <row r="5050" s="119" customFormat="1" ht="10.5">
      <c r="V5050" s="126"/>
    </row>
    <row r="5051" s="119" customFormat="1" ht="10.5">
      <c r="V5051" s="126"/>
    </row>
    <row r="5052" s="119" customFormat="1" ht="10.5">
      <c r="V5052" s="126"/>
    </row>
    <row r="5053" s="119" customFormat="1" ht="10.5">
      <c r="V5053" s="126"/>
    </row>
    <row r="5054" s="119" customFormat="1" ht="10.5">
      <c r="V5054" s="126"/>
    </row>
    <row r="5055" s="119" customFormat="1" ht="10.5">
      <c r="V5055" s="126"/>
    </row>
    <row r="5056" s="119" customFormat="1" ht="10.5">
      <c r="V5056" s="126"/>
    </row>
    <row r="5057" s="119" customFormat="1" ht="10.5">
      <c r="V5057" s="126"/>
    </row>
    <row r="5058" s="119" customFormat="1" ht="10.5">
      <c r="V5058" s="126"/>
    </row>
    <row r="5059" s="119" customFormat="1" ht="10.5">
      <c r="V5059" s="126"/>
    </row>
    <row r="5060" s="119" customFormat="1" ht="10.5">
      <c r="V5060" s="126"/>
    </row>
    <row r="5061" s="119" customFormat="1" ht="10.5">
      <c r="V5061" s="126"/>
    </row>
    <row r="5062" s="119" customFormat="1" ht="10.5">
      <c r="V5062" s="126"/>
    </row>
    <row r="5063" s="119" customFormat="1" ht="10.5">
      <c r="V5063" s="126"/>
    </row>
    <row r="5064" s="119" customFormat="1" ht="10.5">
      <c r="V5064" s="126"/>
    </row>
    <row r="5065" s="119" customFormat="1" ht="10.5">
      <c r="V5065" s="126"/>
    </row>
    <row r="5066" s="119" customFormat="1" ht="10.5">
      <c r="V5066" s="126"/>
    </row>
    <row r="5067" s="119" customFormat="1" ht="10.5">
      <c r="V5067" s="126"/>
    </row>
    <row r="5068" s="119" customFormat="1" ht="10.5">
      <c r="V5068" s="126"/>
    </row>
    <row r="5069" s="119" customFormat="1" ht="10.5">
      <c r="V5069" s="126"/>
    </row>
    <row r="5070" s="119" customFormat="1" ht="10.5">
      <c r="V5070" s="126"/>
    </row>
    <row r="5071" s="119" customFormat="1" ht="10.5">
      <c r="V5071" s="126"/>
    </row>
    <row r="5072" s="119" customFormat="1" ht="10.5">
      <c r="V5072" s="126"/>
    </row>
    <row r="5073" s="119" customFormat="1" ht="10.5">
      <c r="V5073" s="126"/>
    </row>
    <row r="5074" s="119" customFormat="1" ht="10.5">
      <c r="V5074" s="126"/>
    </row>
    <row r="5075" s="119" customFormat="1" ht="10.5">
      <c r="V5075" s="126"/>
    </row>
    <row r="5076" s="119" customFormat="1" ht="10.5">
      <c r="V5076" s="126"/>
    </row>
    <row r="5077" s="119" customFormat="1" ht="10.5">
      <c r="V5077" s="126"/>
    </row>
    <row r="5078" s="119" customFormat="1" ht="10.5">
      <c r="V5078" s="126"/>
    </row>
    <row r="5079" s="119" customFormat="1" ht="10.5">
      <c r="V5079" s="126"/>
    </row>
    <row r="5080" s="119" customFormat="1" ht="10.5">
      <c r="V5080" s="126"/>
    </row>
    <row r="5081" s="119" customFormat="1" ht="10.5">
      <c r="V5081" s="126"/>
    </row>
    <row r="5082" s="119" customFormat="1" ht="10.5">
      <c r="V5082" s="126"/>
    </row>
    <row r="5083" s="119" customFormat="1" ht="10.5">
      <c r="V5083" s="126"/>
    </row>
    <row r="5084" s="119" customFormat="1" ht="10.5">
      <c r="V5084" s="126"/>
    </row>
    <row r="5085" s="119" customFormat="1" ht="10.5">
      <c r="V5085" s="126"/>
    </row>
    <row r="5086" s="119" customFormat="1" ht="10.5">
      <c r="V5086" s="126"/>
    </row>
    <row r="5087" s="119" customFormat="1" ht="10.5">
      <c r="V5087" s="126"/>
    </row>
    <row r="5088" s="119" customFormat="1" ht="10.5">
      <c r="V5088" s="126"/>
    </row>
    <row r="5089" s="119" customFormat="1" ht="10.5">
      <c r="V5089" s="126"/>
    </row>
    <row r="5090" s="119" customFormat="1" ht="10.5">
      <c r="V5090" s="126"/>
    </row>
    <row r="5091" s="119" customFormat="1" ht="10.5">
      <c r="V5091" s="126"/>
    </row>
    <row r="5092" s="119" customFormat="1" ht="10.5">
      <c r="V5092" s="126"/>
    </row>
    <row r="5093" s="119" customFormat="1" ht="10.5">
      <c r="V5093" s="126"/>
    </row>
    <row r="5094" s="119" customFormat="1" ht="10.5">
      <c r="V5094" s="126"/>
    </row>
    <row r="5095" s="119" customFormat="1" ht="10.5">
      <c r="V5095" s="126"/>
    </row>
    <row r="5096" s="119" customFormat="1" ht="10.5">
      <c r="V5096" s="126"/>
    </row>
    <row r="5097" s="119" customFormat="1" ht="10.5">
      <c r="V5097" s="126"/>
    </row>
    <row r="5098" s="119" customFormat="1" ht="10.5">
      <c r="V5098" s="126"/>
    </row>
    <row r="5099" s="119" customFormat="1" ht="10.5">
      <c r="V5099" s="126"/>
    </row>
    <row r="5100" s="119" customFormat="1" ht="10.5">
      <c r="V5100" s="126"/>
    </row>
    <row r="5101" s="119" customFormat="1" ht="10.5">
      <c r="V5101" s="126"/>
    </row>
    <row r="5102" s="119" customFormat="1" ht="10.5">
      <c r="V5102" s="126"/>
    </row>
    <row r="5103" s="119" customFormat="1" ht="10.5">
      <c r="V5103" s="126"/>
    </row>
    <row r="5104" s="119" customFormat="1" ht="10.5">
      <c r="V5104" s="126"/>
    </row>
    <row r="5105" s="119" customFormat="1" ht="10.5">
      <c r="V5105" s="126"/>
    </row>
    <row r="5106" s="119" customFormat="1" ht="10.5">
      <c r="V5106" s="126"/>
    </row>
    <row r="5107" s="119" customFormat="1" ht="10.5">
      <c r="V5107" s="126"/>
    </row>
    <row r="5108" s="119" customFormat="1" ht="10.5">
      <c r="V5108" s="126"/>
    </row>
    <row r="5109" s="119" customFormat="1" ht="10.5">
      <c r="V5109" s="126"/>
    </row>
    <row r="5110" s="119" customFormat="1" ht="10.5">
      <c r="V5110" s="126"/>
    </row>
    <row r="5111" s="119" customFormat="1" ht="10.5">
      <c r="V5111" s="126"/>
    </row>
    <row r="5112" s="119" customFormat="1" ht="10.5">
      <c r="V5112" s="126"/>
    </row>
    <row r="5113" s="119" customFormat="1" ht="10.5">
      <c r="V5113" s="126"/>
    </row>
    <row r="5114" s="119" customFormat="1" ht="10.5">
      <c r="V5114" s="126"/>
    </row>
    <row r="5115" s="119" customFormat="1" ht="10.5">
      <c r="V5115" s="126"/>
    </row>
    <row r="5116" s="119" customFormat="1" ht="10.5">
      <c r="V5116" s="126"/>
    </row>
    <row r="5117" s="119" customFormat="1" ht="10.5">
      <c r="V5117" s="126"/>
    </row>
    <row r="5118" s="119" customFormat="1" ht="10.5">
      <c r="V5118" s="126"/>
    </row>
    <row r="5119" s="119" customFormat="1" ht="10.5">
      <c r="V5119" s="126"/>
    </row>
    <row r="5120" s="119" customFormat="1" ht="10.5">
      <c r="V5120" s="126"/>
    </row>
    <row r="5121" s="119" customFormat="1" ht="10.5">
      <c r="V5121" s="126"/>
    </row>
    <row r="5122" s="119" customFormat="1" ht="10.5">
      <c r="V5122" s="126"/>
    </row>
    <row r="5123" s="119" customFormat="1" ht="10.5">
      <c r="V5123" s="126"/>
    </row>
    <row r="5124" s="119" customFormat="1" ht="10.5">
      <c r="V5124" s="126"/>
    </row>
    <row r="5125" s="119" customFormat="1" ht="10.5">
      <c r="V5125" s="126"/>
    </row>
    <row r="5126" s="119" customFormat="1" ht="10.5">
      <c r="V5126" s="126"/>
    </row>
    <row r="5127" s="119" customFormat="1" ht="10.5">
      <c r="V5127" s="126"/>
    </row>
    <row r="5128" s="119" customFormat="1" ht="10.5">
      <c r="V5128" s="126"/>
    </row>
    <row r="5129" s="119" customFormat="1" ht="10.5">
      <c r="V5129" s="126"/>
    </row>
    <row r="5130" s="119" customFormat="1" ht="10.5">
      <c r="V5130" s="126"/>
    </row>
    <row r="5131" s="119" customFormat="1" ht="10.5">
      <c r="V5131" s="126"/>
    </row>
    <row r="5132" s="119" customFormat="1" ht="10.5">
      <c r="V5132" s="126"/>
    </row>
    <row r="5133" s="119" customFormat="1" ht="10.5">
      <c r="V5133" s="126"/>
    </row>
    <row r="5134" s="119" customFormat="1" ht="10.5">
      <c r="V5134" s="126"/>
    </row>
    <row r="5135" s="119" customFormat="1" ht="10.5">
      <c r="V5135" s="126"/>
    </row>
    <row r="5136" s="119" customFormat="1" ht="10.5">
      <c r="V5136" s="126"/>
    </row>
    <row r="5137" s="119" customFormat="1" ht="10.5">
      <c r="V5137" s="126"/>
    </row>
    <row r="5138" s="119" customFormat="1" ht="10.5">
      <c r="V5138" s="126"/>
    </row>
    <row r="5139" s="119" customFormat="1" ht="10.5">
      <c r="V5139" s="126"/>
    </row>
    <row r="5140" s="119" customFormat="1" ht="10.5">
      <c r="V5140" s="126"/>
    </row>
    <row r="5141" s="119" customFormat="1" ht="10.5">
      <c r="V5141" s="126"/>
    </row>
    <row r="5142" s="119" customFormat="1" ht="10.5">
      <c r="V5142" s="126"/>
    </row>
    <row r="5143" s="119" customFormat="1" ht="10.5">
      <c r="V5143" s="126"/>
    </row>
    <row r="5144" s="119" customFormat="1" ht="10.5">
      <c r="V5144" s="126"/>
    </row>
    <row r="5145" s="119" customFormat="1" ht="10.5">
      <c r="V5145" s="126"/>
    </row>
    <row r="5146" s="119" customFormat="1" ht="10.5">
      <c r="V5146" s="126"/>
    </row>
    <row r="5147" s="119" customFormat="1" ht="10.5">
      <c r="V5147" s="126"/>
    </row>
    <row r="5148" s="119" customFormat="1" ht="10.5">
      <c r="V5148" s="126"/>
    </row>
    <row r="5149" s="119" customFormat="1" ht="10.5">
      <c r="V5149" s="126"/>
    </row>
    <row r="5150" s="119" customFormat="1" ht="10.5">
      <c r="V5150" s="126"/>
    </row>
    <row r="5151" s="119" customFormat="1" ht="10.5">
      <c r="V5151" s="126"/>
    </row>
    <row r="5152" s="119" customFormat="1" ht="10.5">
      <c r="V5152" s="126"/>
    </row>
    <row r="5153" s="119" customFormat="1" ht="10.5">
      <c r="V5153" s="126"/>
    </row>
    <row r="5154" s="119" customFormat="1" ht="10.5">
      <c r="V5154" s="126"/>
    </row>
    <row r="5155" s="119" customFormat="1" ht="10.5">
      <c r="V5155" s="126"/>
    </row>
    <row r="5156" s="119" customFormat="1" ht="10.5">
      <c r="V5156" s="126"/>
    </row>
    <row r="5157" s="119" customFormat="1" ht="10.5">
      <c r="V5157" s="126"/>
    </row>
    <row r="5158" s="119" customFormat="1" ht="10.5">
      <c r="V5158" s="126"/>
    </row>
    <row r="5159" s="119" customFormat="1" ht="10.5">
      <c r="V5159" s="126"/>
    </row>
    <row r="5160" s="119" customFormat="1" ht="10.5">
      <c r="V5160" s="126"/>
    </row>
    <row r="5161" s="119" customFormat="1" ht="10.5">
      <c r="V5161" s="126"/>
    </row>
    <row r="5162" s="119" customFormat="1" ht="10.5">
      <c r="V5162" s="126"/>
    </row>
    <row r="5163" s="119" customFormat="1" ht="10.5">
      <c r="V5163" s="126"/>
    </row>
    <row r="5164" s="119" customFormat="1" ht="10.5">
      <c r="V5164" s="126"/>
    </row>
    <row r="5165" s="119" customFormat="1" ht="10.5">
      <c r="V5165" s="126"/>
    </row>
    <row r="5166" s="119" customFormat="1" ht="10.5">
      <c r="V5166" s="126"/>
    </row>
    <row r="5167" s="119" customFormat="1" ht="10.5">
      <c r="V5167" s="126"/>
    </row>
    <row r="5168" s="119" customFormat="1" ht="10.5">
      <c r="V5168" s="126"/>
    </row>
    <row r="5169" s="119" customFormat="1" ht="10.5">
      <c r="V5169" s="126"/>
    </row>
    <row r="5170" s="119" customFormat="1" ht="10.5">
      <c r="V5170" s="126"/>
    </row>
    <row r="5171" s="119" customFormat="1" ht="10.5">
      <c r="V5171" s="126"/>
    </row>
    <row r="5172" s="119" customFormat="1" ht="10.5">
      <c r="V5172" s="126"/>
    </row>
    <row r="5173" s="119" customFormat="1" ht="10.5">
      <c r="V5173" s="126"/>
    </row>
    <row r="5174" s="119" customFormat="1" ht="10.5">
      <c r="V5174" s="126"/>
    </row>
    <row r="5175" s="119" customFormat="1" ht="10.5">
      <c r="V5175" s="126"/>
    </row>
    <row r="5176" s="119" customFormat="1" ht="10.5">
      <c r="V5176" s="126"/>
    </row>
    <row r="5177" s="119" customFormat="1" ht="10.5">
      <c r="V5177" s="126"/>
    </row>
    <row r="5178" s="119" customFormat="1" ht="10.5">
      <c r="V5178" s="126"/>
    </row>
    <row r="5179" s="119" customFormat="1" ht="10.5">
      <c r="V5179" s="126"/>
    </row>
    <row r="5180" s="119" customFormat="1" ht="10.5">
      <c r="V5180" s="126"/>
    </row>
    <row r="5181" s="119" customFormat="1" ht="10.5">
      <c r="V5181" s="126"/>
    </row>
    <row r="5182" s="119" customFormat="1" ht="10.5">
      <c r="V5182" s="126"/>
    </row>
    <row r="5183" s="119" customFormat="1" ht="10.5">
      <c r="V5183" s="126"/>
    </row>
    <row r="5184" s="119" customFormat="1" ht="10.5">
      <c r="V5184" s="126"/>
    </row>
    <row r="5185" s="119" customFormat="1" ht="10.5">
      <c r="V5185" s="126"/>
    </row>
    <row r="5186" s="119" customFormat="1" ht="10.5">
      <c r="V5186" s="126"/>
    </row>
    <row r="5187" s="119" customFormat="1" ht="10.5">
      <c r="V5187" s="126"/>
    </row>
    <row r="5188" s="119" customFormat="1" ht="10.5">
      <c r="V5188" s="126"/>
    </row>
    <row r="5189" s="119" customFormat="1" ht="10.5">
      <c r="V5189" s="126"/>
    </row>
    <row r="5190" s="119" customFormat="1" ht="10.5">
      <c r="V5190" s="126"/>
    </row>
    <row r="5191" s="119" customFormat="1" ht="10.5">
      <c r="V5191" s="126"/>
    </row>
    <row r="5192" s="119" customFormat="1" ht="10.5">
      <c r="V5192" s="126"/>
    </row>
    <row r="5193" s="119" customFormat="1" ht="10.5">
      <c r="V5193" s="126"/>
    </row>
    <row r="5194" s="119" customFormat="1" ht="10.5">
      <c r="V5194" s="126"/>
    </row>
    <row r="5195" s="119" customFormat="1" ht="10.5">
      <c r="V5195" s="126"/>
    </row>
    <row r="5196" s="119" customFormat="1" ht="10.5">
      <c r="V5196" s="126"/>
    </row>
    <row r="5197" s="119" customFormat="1" ht="10.5">
      <c r="V5197" s="126"/>
    </row>
    <row r="5198" s="119" customFormat="1" ht="10.5">
      <c r="V5198" s="126"/>
    </row>
    <row r="5199" s="119" customFormat="1" ht="10.5">
      <c r="V5199" s="126"/>
    </row>
    <row r="5200" s="119" customFormat="1" ht="10.5">
      <c r="V5200" s="126"/>
    </row>
    <row r="5201" s="119" customFormat="1" ht="10.5">
      <c r="V5201" s="126"/>
    </row>
    <row r="5202" s="119" customFormat="1" ht="10.5">
      <c r="V5202" s="126"/>
    </row>
    <row r="5203" s="119" customFormat="1" ht="10.5">
      <c r="V5203" s="126"/>
    </row>
    <row r="5204" s="119" customFormat="1" ht="10.5">
      <c r="V5204" s="126"/>
    </row>
    <row r="5205" s="119" customFormat="1" ht="10.5">
      <c r="V5205" s="126"/>
    </row>
    <row r="5206" s="119" customFormat="1" ht="10.5">
      <c r="V5206" s="126"/>
    </row>
    <row r="5207" s="119" customFormat="1" ht="10.5">
      <c r="V5207" s="126"/>
    </row>
    <row r="5208" s="119" customFormat="1" ht="10.5">
      <c r="V5208" s="126"/>
    </row>
    <row r="5209" s="119" customFormat="1" ht="10.5">
      <c r="V5209" s="126"/>
    </row>
    <row r="5210" s="119" customFormat="1" ht="10.5">
      <c r="V5210" s="126"/>
    </row>
    <row r="5211" s="119" customFormat="1" ht="10.5">
      <c r="V5211" s="126"/>
    </row>
    <row r="5212" s="119" customFormat="1" ht="10.5">
      <c r="V5212" s="126"/>
    </row>
    <row r="5213" s="119" customFormat="1" ht="10.5">
      <c r="V5213" s="126"/>
    </row>
    <row r="5214" s="119" customFormat="1" ht="10.5">
      <c r="V5214" s="126"/>
    </row>
    <row r="5215" s="119" customFormat="1" ht="10.5">
      <c r="V5215" s="126"/>
    </row>
    <row r="5216" s="119" customFormat="1" ht="10.5">
      <c r="V5216" s="126"/>
    </row>
    <row r="5217" s="119" customFormat="1" ht="10.5">
      <c r="V5217" s="126"/>
    </row>
    <row r="5218" s="119" customFormat="1" ht="10.5">
      <c r="V5218" s="126"/>
    </row>
    <row r="5219" s="119" customFormat="1" ht="10.5">
      <c r="V5219" s="126"/>
    </row>
    <row r="5220" s="119" customFormat="1" ht="10.5">
      <c r="V5220" s="126"/>
    </row>
    <row r="5221" s="119" customFormat="1" ht="10.5">
      <c r="V5221" s="126"/>
    </row>
    <row r="5222" s="119" customFormat="1" ht="10.5">
      <c r="V5222" s="126"/>
    </row>
    <row r="5223" s="119" customFormat="1" ht="10.5">
      <c r="V5223" s="126"/>
    </row>
    <row r="5224" s="119" customFormat="1" ht="10.5">
      <c r="V5224" s="126"/>
    </row>
    <row r="5225" s="119" customFormat="1" ht="10.5">
      <c r="V5225" s="126"/>
    </row>
    <row r="5226" s="119" customFormat="1" ht="10.5">
      <c r="V5226" s="126"/>
    </row>
    <row r="5227" s="119" customFormat="1" ht="10.5">
      <c r="V5227" s="126"/>
    </row>
    <row r="5228" s="119" customFormat="1" ht="10.5">
      <c r="V5228" s="126"/>
    </row>
    <row r="5229" s="119" customFormat="1" ht="10.5">
      <c r="V5229" s="126"/>
    </row>
    <row r="5230" s="119" customFormat="1" ht="10.5">
      <c r="V5230" s="126"/>
    </row>
    <row r="5231" s="119" customFormat="1" ht="10.5">
      <c r="V5231" s="126"/>
    </row>
    <row r="5232" s="119" customFormat="1" ht="10.5">
      <c r="V5232" s="126"/>
    </row>
    <row r="5233" s="119" customFormat="1" ht="10.5">
      <c r="V5233" s="126"/>
    </row>
    <row r="5234" s="119" customFormat="1" ht="10.5">
      <c r="V5234" s="126"/>
    </row>
    <row r="5235" s="119" customFormat="1" ht="10.5">
      <c r="V5235" s="126"/>
    </row>
    <row r="5236" s="119" customFormat="1" ht="10.5">
      <c r="V5236" s="126"/>
    </row>
    <row r="5237" s="119" customFormat="1" ht="10.5">
      <c r="V5237" s="126"/>
    </row>
    <row r="5238" s="119" customFormat="1" ht="10.5">
      <c r="V5238" s="126"/>
    </row>
    <row r="5239" s="119" customFormat="1" ht="10.5">
      <c r="V5239" s="126"/>
    </row>
    <row r="5240" s="119" customFormat="1" ht="10.5">
      <c r="V5240" s="126"/>
    </row>
    <row r="5241" s="119" customFormat="1" ht="10.5">
      <c r="V5241" s="126"/>
    </row>
    <row r="5242" s="119" customFormat="1" ht="10.5">
      <c r="V5242" s="126"/>
    </row>
    <row r="5243" s="119" customFormat="1" ht="10.5">
      <c r="V5243" s="126"/>
    </row>
    <row r="5244" s="119" customFormat="1" ht="10.5">
      <c r="V5244" s="126"/>
    </row>
    <row r="5245" s="119" customFormat="1" ht="10.5">
      <c r="V5245" s="126"/>
    </row>
    <row r="5246" s="119" customFormat="1" ht="10.5">
      <c r="V5246" s="126"/>
    </row>
    <row r="5247" s="119" customFormat="1" ht="10.5">
      <c r="V5247" s="126"/>
    </row>
    <row r="5248" s="119" customFormat="1" ht="10.5">
      <c r="V5248" s="126"/>
    </row>
    <row r="5249" s="119" customFormat="1" ht="10.5">
      <c r="V5249" s="126"/>
    </row>
    <row r="5250" s="119" customFormat="1" ht="10.5">
      <c r="V5250" s="126"/>
    </row>
    <row r="5251" s="119" customFormat="1" ht="10.5">
      <c r="V5251" s="126"/>
    </row>
    <row r="5252" s="119" customFormat="1" ht="10.5">
      <c r="V5252" s="126"/>
    </row>
    <row r="5253" s="119" customFormat="1" ht="10.5">
      <c r="V5253" s="126"/>
    </row>
    <row r="5254" s="119" customFormat="1" ht="10.5">
      <c r="V5254" s="126"/>
    </row>
    <row r="5255" s="119" customFormat="1" ht="10.5">
      <c r="V5255" s="126"/>
    </row>
    <row r="5256" s="119" customFormat="1" ht="10.5">
      <c r="V5256" s="126"/>
    </row>
    <row r="5257" s="119" customFormat="1" ht="10.5">
      <c r="V5257" s="126"/>
    </row>
    <row r="5258" s="119" customFormat="1" ht="10.5">
      <c r="V5258" s="126"/>
    </row>
    <row r="5259" s="119" customFormat="1" ht="10.5">
      <c r="V5259" s="126"/>
    </row>
    <row r="5260" s="119" customFormat="1" ht="10.5">
      <c r="V5260" s="126"/>
    </row>
    <row r="5261" s="119" customFormat="1" ht="10.5">
      <c r="V5261" s="126"/>
    </row>
    <row r="5262" s="119" customFormat="1" ht="10.5">
      <c r="V5262" s="126"/>
    </row>
    <row r="5263" s="119" customFormat="1" ht="10.5">
      <c r="V5263" s="126"/>
    </row>
    <row r="5264" s="119" customFormat="1" ht="10.5">
      <c r="V5264" s="126"/>
    </row>
    <row r="5265" s="119" customFormat="1" ht="10.5">
      <c r="V5265" s="126"/>
    </row>
    <row r="5266" s="119" customFormat="1" ht="10.5">
      <c r="V5266" s="126"/>
    </row>
    <row r="5267" s="119" customFormat="1" ht="10.5">
      <c r="V5267" s="126"/>
    </row>
    <row r="5268" s="119" customFormat="1" ht="10.5">
      <c r="V5268" s="126"/>
    </row>
    <row r="5269" s="119" customFormat="1" ht="10.5">
      <c r="V5269" s="126"/>
    </row>
    <row r="5270" s="119" customFormat="1" ht="10.5">
      <c r="V5270" s="126"/>
    </row>
    <row r="5271" s="119" customFormat="1" ht="10.5">
      <c r="V5271" s="126"/>
    </row>
    <row r="5272" s="119" customFormat="1" ht="10.5">
      <c r="V5272" s="126"/>
    </row>
    <row r="5273" s="119" customFormat="1" ht="10.5">
      <c r="V5273" s="126"/>
    </row>
    <row r="5274" s="119" customFormat="1" ht="10.5">
      <c r="V5274" s="126"/>
    </row>
    <row r="5275" s="119" customFormat="1" ht="10.5">
      <c r="V5275" s="126"/>
    </row>
    <row r="5276" s="119" customFormat="1" ht="10.5">
      <c r="V5276" s="126"/>
    </row>
    <row r="5277" s="119" customFormat="1" ht="10.5">
      <c r="V5277" s="126"/>
    </row>
    <row r="5278" s="119" customFormat="1" ht="10.5">
      <c r="V5278" s="126"/>
    </row>
    <row r="5279" s="119" customFormat="1" ht="10.5">
      <c r="V5279" s="126"/>
    </row>
    <row r="5280" s="119" customFormat="1" ht="10.5">
      <c r="V5280" s="126"/>
    </row>
    <row r="5281" s="119" customFormat="1" ht="10.5">
      <c r="V5281" s="126"/>
    </row>
    <row r="5282" s="119" customFormat="1" ht="10.5">
      <c r="V5282" s="126"/>
    </row>
    <row r="5283" s="119" customFormat="1" ht="10.5">
      <c r="V5283" s="126"/>
    </row>
    <row r="5284" s="119" customFormat="1" ht="10.5">
      <c r="V5284" s="126"/>
    </row>
    <row r="5285" s="119" customFormat="1" ht="10.5">
      <c r="V5285" s="126"/>
    </row>
    <row r="5286" s="119" customFormat="1" ht="10.5">
      <c r="V5286" s="126"/>
    </row>
    <row r="5287" s="119" customFormat="1" ht="10.5">
      <c r="V5287" s="126"/>
    </row>
    <row r="5288" s="119" customFormat="1" ht="10.5">
      <c r="V5288" s="126"/>
    </row>
    <row r="5289" s="119" customFormat="1" ht="10.5">
      <c r="V5289" s="126"/>
    </row>
    <row r="5290" s="119" customFormat="1" ht="10.5">
      <c r="V5290" s="126"/>
    </row>
    <row r="5291" spans="22:39" s="119" customFormat="1" ht="10.5">
      <c r="V5291" s="126"/>
      <c r="W5291" s="1"/>
      <c r="X5291" s="1"/>
      <c r="Y5291" s="1"/>
      <c r="Z5291" s="1"/>
      <c r="AA5291" s="1"/>
      <c r="AB5291" s="1"/>
      <c r="AC5291" s="1"/>
      <c r="AD5291" s="1"/>
      <c r="AE5291" s="1"/>
      <c r="AF5291" s="1"/>
      <c r="AG5291" s="1"/>
      <c r="AH5291" s="1"/>
      <c r="AI5291" s="1"/>
      <c r="AJ5291" s="1"/>
      <c r="AK5291" s="1"/>
      <c r="AL5291" s="1"/>
      <c r="AM5291" s="1"/>
    </row>
    <row r="5292" spans="22:39" s="119" customFormat="1" ht="10.5">
      <c r="V5292" s="126"/>
      <c r="W5292" s="1"/>
      <c r="X5292" s="1"/>
      <c r="Y5292" s="1"/>
      <c r="Z5292" s="1"/>
      <c r="AA5292" s="1"/>
      <c r="AB5292" s="1"/>
      <c r="AC5292" s="1"/>
      <c r="AD5292" s="1"/>
      <c r="AE5292" s="1"/>
      <c r="AF5292" s="1"/>
      <c r="AG5292" s="1"/>
      <c r="AH5292" s="1"/>
      <c r="AI5292" s="1"/>
      <c r="AJ5292" s="1"/>
      <c r="AK5292" s="1"/>
      <c r="AL5292" s="1"/>
      <c r="AM5292" s="1"/>
    </row>
    <row r="5293" spans="22:39" s="119" customFormat="1" ht="10.5">
      <c r="V5293" s="126"/>
      <c r="W5293" s="1"/>
      <c r="X5293" s="1"/>
      <c r="Y5293" s="1"/>
      <c r="Z5293" s="1"/>
      <c r="AA5293" s="1"/>
      <c r="AB5293" s="1"/>
      <c r="AC5293" s="1"/>
      <c r="AD5293" s="1"/>
      <c r="AE5293" s="1"/>
      <c r="AF5293" s="1"/>
      <c r="AG5293" s="1"/>
      <c r="AH5293" s="1"/>
      <c r="AI5293" s="1"/>
      <c r="AJ5293" s="1"/>
      <c r="AK5293" s="1"/>
      <c r="AL5293" s="1"/>
      <c r="AM5293" s="1"/>
    </row>
    <row r="5294" spans="22:39" s="119" customFormat="1" ht="10.5">
      <c r="V5294" s="126"/>
      <c r="W5294" s="1"/>
      <c r="X5294" s="1"/>
      <c r="Y5294" s="1"/>
      <c r="Z5294" s="1"/>
      <c r="AA5294" s="1"/>
      <c r="AB5294" s="1"/>
      <c r="AC5294" s="1"/>
      <c r="AD5294" s="1"/>
      <c r="AE5294" s="1"/>
      <c r="AF5294" s="1"/>
      <c r="AG5294" s="1"/>
      <c r="AH5294" s="1"/>
      <c r="AI5294" s="1"/>
      <c r="AJ5294" s="1"/>
      <c r="AK5294" s="1"/>
      <c r="AL5294" s="1"/>
      <c r="AM5294" s="1"/>
    </row>
    <row r="5295" spans="22:39" s="119" customFormat="1" ht="10.5">
      <c r="V5295" s="126"/>
      <c r="W5295" s="1"/>
      <c r="X5295" s="1"/>
      <c r="Y5295" s="1"/>
      <c r="Z5295" s="1"/>
      <c r="AA5295" s="1"/>
      <c r="AB5295" s="1"/>
      <c r="AC5295" s="1"/>
      <c r="AD5295" s="1"/>
      <c r="AE5295" s="1"/>
      <c r="AF5295" s="1"/>
      <c r="AG5295" s="1"/>
      <c r="AH5295" s="1"/>
      <c r="AI5295" s="1"/>
      <c r="AJ5295" s="1"/>
      <c r="AK5295" s="1"/>
      <c r="AL5295" s="1"/>
      <c r="AM5295" s="1"/>
    </row>
    <row r="5296" spans="22:39" s="119" customFormat="1" ht="10.5">
      <c r="V5296" s="126"/>
      <c r="W5296" s="1"/>
      <c r="X5296" s="1"/>
      <c r="Y5296" s="1"/>
      <c r="Z5296" s="1"/>
      <c r="AA5296" s="1"/>
      <c r="AB5296" s="1"/>
      <c r="AC5296" s="1"/>
      <c r="AD5296" s="1"/>
      <c r="AE5296" s="1"/>
      <c r="AF5296" s="1"/>
      <c r="AG5296" s="1"/>
      <c r="AH5296" s="1"/>
      <c r="AI5296" s="1"/>
      <c r="AJ5296" s="1"/>
      <c r="AK5296" s="1"/>
      <c r="AL5296" s="1"/>
      <c r="AM5296" s="1"/>
    </row>
    <row r="5297" spans="22:39" s="119" customFormat="1" ht="10.5">
      <c r="V5297" s="126"/>
      <c r="W5297" s="1"/>
      <c r="X5297" s="1"/>
      <c r="Y5297" s="1"/>
      <c r="Z5297" s="1"/>
      <c r="AA5297" s="1"/>
      <c r="AB5297" s="1"/>
      <c r="AC5297" s="1"/>
      <c r="AD5297" s="1"/>
      <c r="AE5297" s="1"/>
      <c r="AF5297" s="1"/>
      <c r="AG5297" s="1"/>
      <c r="AH5297" s="1"/>
      <c r="AI5297" s="1"/>
      <c r="AJ5297" s="1"/>
      <c r="AK5297" s="1"/>
      <c r="AL5297" s="1"/>
      <c r="AM5297" s="1"/>
    </row>
    <row r="5298" spans="22:39" s="119" customFormat="1" ht="10.5">
      <c r="V5298" s="126"/>
      <c r="W5298" s="1"/>
      <c r="X5298" s="1"/>
      <c r="Y5298" s="1"/>
      <c r="Z5298" s="1"/>
      <c r="AA5298" s="1"/>
      <c r="AB5298" s="1"/>
      <c r="AC5298" s="1"/>
      <c r="AD5298" s="1"/>
      <c r="AE5298" s="1"/>
      <c r="AF5298" s="1"/>
      <c r="AG5298" s="1"/>
      <c r="AH5298" s="1"/>
      <c r="AI5298" s="1"/>
      <c r="AJ5298" s="1"/>
      <c r="AK5298" s="1"/>
      <c r="AL5298" s="1"/>
      <c r="AM5298" s="1"/>
    </row>
    <row r="5299" spans="22:39" s="119" customFormat="1" ht="10.5">
      <c r="V5299" s="126"/>
      <c r="W5299" s="1"/>
      <c r="X5299" s="1"/>
      <c r="Y5299" s="1"/>
      <c r="Z5299" s="1"/>
      <c r="AA5299" s="1"/>
      <c r="AB5299" s="1"/>
      <c r="AC5299" s="1"/>
      <c r="AD5299" s="1"/>
      <c r="AE5299" s="1"/>
      <c r="AF5299" s="1"/>
      <c r="AG5299" s="1"/>
      <c r="AH5299" s="1"/>
      <c r="AI5299" s="1"/>
      <c r="AJ5299" s="1"/>
      <c r="AK5299" s="1"/>
      <c r="AL5299" s="1"/>
      <c r="AM5299" s="1"/>
    </row>
    <row r="5300" spans="22:39" s="119" customFormat="1" ht="10.5">
      <c r="V5300" s="126"/>
      <c r="W5300" s="1"/>
      <c r="X5300" s="1"/>
      <c r="Y5300" s="1"/>
      <c r="Z5300" s="1"/>
      <c r="AA5300" s="1"/>
      <c r="AB5300" s="1"/>
      <c r="AC5300" s="1"/>
      <c r="AD5300" s="1"/>
      <c r="AE5300" s="1"/>
      <c r="AF5300" s="1"/>
      <c r="AG5300" s="1"/>
      <c r="AH5300" s="1"/>
      <c r="AI5300" s="1"/>
      <c r="AJ5300" s="1"/>
      <c r="AK5300" s="1"/>
      <c r="AL5300" s="1"/>
      <c r="AM5300" s="1"/>
    </row>
    <row r="5301" spans="22:39" s="119" customFormat="1" ht="10.5">
      <c r="V5301" s="126"/>
      <c r="W5301" s="1"/>
      <c r="X5301" s="1"/>
      <c r="Y5301" s="1"/>
      <c r="Z5301" s="1"/>
      <c r="AA5301" s="1"/>
      <c r="AB5301" s="1"/>
      <c r="AC5301" s="1"/>
      <c r="AD5301" s="1"/>
      <c r="AE5301" s="1"/>
      <c r="AF5301" s="1"/>
      <c r="AG5301" s="1"/>
      <c r="AH5301" s="1"/>
      <c r="AI5301" s="1"/>
      <c r="AJ5301" s="1"/>
      <c r="AK5301" s="1"/>
      <c r="AL5301" s="1"/>
      <c r="AM5301" s="1"/>
    </row>
    <row r="5302" spans="22:39" s="119" customFormat="1" ht="10.5">
      <c r="V5302" s="126"/>
      <c r="W5302" s="1"/>
      <c r="X5302" s="1"/>
      <c r="Y5302" s="1"/>
      <c r="Z5302" s="1"/>
      <c r="AA5302" s="1"/>
      <c r="AB5302" s="1"/>
      <c r="AC5302" s="1"/>
      <c r="AD5302" s="1"/>
      <c r="AE5302" s="1"/>
      <c r="AF5302" s="1"/>
      <c r="AG5302" s="1"/>
      <c r="AH5302" s="1"/>
      <c r="AI5302" s="1"/>
      <c r="AJ5302" s="1"/>
      <c r="AK5302" s="1"/>
      <c r="AL5302" s="1"/>
      <c r="AM5302" s="1"/>
    </row>
    <row r="5303" spans="22:39" s="119" customFormat="1" ht="10.5">
      <c r="V5303" s="126"/>
      <c r="W5303" s="1"/>
      <c r="X5303" s="1"/>
      <c r="Y5303" s="1"/>
      <c r="Z5303" s="1"/>
      <c r="AA5303" s="1"/>
      <c r="AB5303" s="1"/>
      <c r="AC5303" s="1"/>
      <c r="AD5303" s="1"/>
      <c r="AE5303" s="1"/>
      <c r="AF5303" s="1"/>
      <c r="AG5303" s="1"/>
      <c r="AH5303" s="1"/>
      <c r="AI5303" s="1"/>
      <c r="AJ5303" s="1"/>
      <c r="AK5303" s="1"/>
      <c r="AL5303" s="1"/>
      <c r="AM5303" s="1"/>
    </row>
    <row r="5304" spans="22:39" s="119" customFormat="1" ht="10.5">
      <c r="V5304" s="126"/>
      <c r="W5304" s="1"/>
      <c r="X5304" s="1"/>
      <c r="Y5304" s="1"/>
      <c r="Z5304" s="1"/>
      <c r="AA5304" s="1"/>
      <c r="AB5304" s="1"/>
      <c r="AC5304" s="1"/>
      <c r="AD5304" s="1"/>
      <c r="AE5304" s="1"/>
      <c r="AF5304" s="1"/>
      <c r="AG5304" s="1"/>
      <c r="AH5304" s="1"/>
      <c r="AI5304" s="1"/>
      <c r="AJ5304" s="1"/>
      <c r="AK5304" s="1"/>
      <c r="AL5304" s="1"/>
      <c r="AM5304" s="1"/>
    </row>
    <row r="5305" spans="22:39" s="119" customFormat="1" ht="10.5">
      <c r="V5305" s="126"/>
      <c r="W5305" s="1"/>
      <c r="X5305" s="1"/>
      <c r="Y5305" s="1"/>
      <c r="Z5305" s="1"/>
      <c r="AA5305" s="1"/>
      <c r="AB5305" s="1"/>
      <c r="AC5305" s="1"/>
      <c r="AD5305" s="1"/>
      <c r="AE5305" s="1"/>
      <c r="AF5305" s="1"/>
      <c r="AG5305" s="1"/>
      <c r="AH5305" s="1"/>
      <c r="AI5305" s="1"/>
      <c r="AJ5305" s="1"/>
      <c r="AK5305" s="1"/>
      <c r="AL5305" s="1"/>
      <c r="AM5305" s="1"/>
    </row>
    <row r="5306" spans="22:39" s="119" customFormat="1" ht="10.5">
      <c r="V5306" s="126"/>
      <c r="W5306" s="1"/>
      <c r="X5306" s="1"/>
      <c r="Y5306" s="1"/>
      <c r="Z5306" s="1"/>
      <c r="AA5306" s="1"/>
      <c r="AB5306" s="1"/>
      <c r="AC5306" s="1"/>
      <c r="AD5306" s="1"/>
      <c r="AE5306" s="1"/>
      <c r="AF5306" s="1"/>
      <c r="AG5306" s="1"/>
      <c r="AH5306" s="1"/>
      <c r="AI5306" s="1"/>
      <c r="AJ5306" s="1"/>
      <c r="AK5306" s="1"/>
      <c r="AL5306" s="1"/>
      <c r="AM5306" s="1"/>
    </row>
    <row r="5307" spans="22:39" s="119" customFormat="1" ht="10.5">
      <c r="V5307" s="126"/>
      <c r="W5307" s="1"/>
      <c r="X5307" s="1"/>
      <c r="Y5307" s="1"/>
      <c r="Z5307" s="1"/>
      <c r="AA5307" s="1"/>
      <c r="AB5307" s="1"/>
      <c r="AC5307" s="1"/>
      <c r="AD5307" s="1"/>
      <c r="AE5307" s="1"/>
      <c r="AF5307" s="1"/>
      <c r="AG5307" s="1"/>
      <c r="AH5307" s="1"/>
      <c r="AI5307" s="1"/>
      <c r="AJ5307" s="1"/>
      <c r="AK5307" s="1"/>
      <c r="AL5307" s="1"/>
      <c r="AM5307" s="1"/>
    </row>
    <row r="5308" spans="22:39" s="119" customFormat="1" ht="10.5">
      <c r="V5308" s="126"/>
      <c r="W5308" s="1"/>
      <c r="X5308" s="1"/>
      <c r="Y5308" s="1"/>
      <c r="Z5308" s="1"/>
      <c r="AA5308" s="1"/>
      <c r="AB5308" s="1"/>
      <c r="AC5308" s="1"/>
      <c r="AD5308" s="1"/>
      <c r="AE5308" s="1"/>
      <c r="AF5308" s="1"/>
      <c r="AG5308" s="1"/>
      <c r="AH5308" s="1"/>
      <c r="AI5308" s="1"/>
      <c r="AJ5308" s="1"/>
      <c r="AK5308" s="1"/>
      <c r="AL5308" s="1"/>
      <c r="AM5308" s="1"/>
    </row>
    <row r="5309" spans="22:39" s="119" customFormat="1" ht="10.5">
      <c r="V5309" s="126"/>
      <c r="W5309" s="1"/>
      <c r="X5309" s="1"/>
      <c r="Y5309" s="1"/>
      <c r="Z5309" s="1"/>
      <c r="AA5309" s="1"/>
      <c r="AB5309" s="1"/>
      <c r="AC5309" s="1"/>
      <c r="AD5309" s="1"/>
      <c r="AE5309" s="1"/>
      <c r="AF5309" s="1"/>
      <c r="AG5309" s="1"/>
      <c r="AH5309" s="1"/>
      <c r="AI5309" s="1"/>
      <c r="AJ5309" s="1"/>
      <c r="AK5309" s="1"/>
      <c r="AL5309" s="1"/>
      <c r="AM5309" s="1"/>
    </row>
    <row r="5310" spans="22:39" s="119" customFormat="1" ht="10.5">
      <c r="V5310" s="126"/>
      <c r="W5310" s="1"/>
      <c r="X5310" s="1"/>
      <c r="Y5310" s="1"/>
      <c r="Z5310" s="1"/>
      <c r="AA5310" s="1"/>
      <c r="AB5310" s="1"/>
      <c r="AC5310" s="1"/>
      <c r="AD5310" s="1"/>
      <c r="AE5310" s="1"/>
      <c r="AF5310" s="1"/>
      <c r="AG5310" s="1"/>
      <c r="AH5310" s="1"/>
      <c r="AI5310" s="1"/>
      <c r="AJ5310" s="1"/>
      <c r="AK5310" s="1"/>
      <c r="AL5310" s="1"/>
      <c r="AM5310" s="1"/>
    </row>
    <row r="5311" spans="22:39" s="119" customFormat="1" ht="10.5">
      <c r="V5311" s="126"/>
      <c r="W5311" s="1"/>
      <c r="X5311" s="1"/>
      <c r="Y5311" s="1"/>
      <c r="Z5311" s="1"/>
      <c r="AA5311" s="1"/>
      <c r="AB5311" s="1"/>
      <c r="AC5311" s="1"/>
      <c r="AD5311" s="1"/>
      <c r="AE5311" s="1"/>
      <c r="AF5311" s="1"/>
      <c r="AG5311" s="1"/>
      <c r="AH5311" s="1"/>
      <c r="AI5311" s="1"/>
      <c r="AJ5311" s="1"/>
      <c r="AK5311" s="1"/>
      <c r="AL5311" s="1"/>
      <c r="AM5311" s="1"/>
    </row>
    <row r="5312" spans="22:39" s="119" customFormat="1" ht="10.5">
      <c r="V5312" s="126"/>
      <c r="W5312" s="1"/>
      <c r="X5312" s="1"/>
      <c r="Y5312" s="1"/>
      <c r="Z5312" s="1"/>
      <c r="AA5312" s="1"/>
      <c r="AB5312" s="1"/>
      <c r="AC5312" s="1"/>
      <c r="AD5312" s="1"/>
      <c r="AE5312" s="1"/>
      <c r="AF5312" s="1"/>
      <c r="AG5312" s="1"/>
      <c r="AH5312" s="1"/>
      <c r="AI5312" s="1"/>
      <c r="AJ5312" s="1"/>
      <c r="AK5312" s="1"/>
      <c r="AL5312" s="1"/>
      <c r="AM5312" s="1"/>
    </row>
    <row r="5313" spans="22:39" s="119" customFormat="1" ht="10.5">
      <c r="V5313" s="126"/>
      <c r="W5313" s="1"/>
      <c r="X5313" s="1"/>
      <c r="Y5313" s="1"/>
      <c r="Z5313" s="1"/>
      <c r="AA5313" s="1"/>
      <c r="AB5313" s="1"/>
      <c r="AC5313" s="1"/>
      <c r="AD5313" s="1"/>
      <c r="AE5313" s="1"/>
      <c r="AF5313" s="1"/>
      <c r="AG5313" s="1"/>
      <c r="AH5313" s="1"/>
      <c r="AI5313" s="1"/>
      <c r="AJ5313" s="1"/>
      <c r="AK5313" s="1"/>
      <c r="AL5313" s="1"/>
      <c r="AM5313" s="1"/>
    </row>
    <row r="5314" spans="22:39" s="119" customFormat="1" ht="10.5">
      <c r="V5314" s="126"/>
      <c r="W5314" s="1"/>
      <c r="X5314" s="1"/>
      <c r="Y5314" s="1"/>
      <c r="Z5314" s="1"/>
      <c r="AA5314" s="1"/>
      <c r="AB5314" s="1"/>
      <c r="AC5314" s="1"/>
      <c r="AD5314" s="1"/>
      <c r="AE5314" s="1"/>
      <c r="AF5314" s="1"/>
      <c r="AG5314" s="1"/>
      <c r="AH5314" s="1"/>
      <c r="AI5314" s="1"/>
      <c r="AJ5314" s="1"/>
      <c r="AK5314" s="1"/>
      <c r="AL5314" s="1"/>
      <c r="AM5314" s="1"/>
    </row>
    <row r="5315" spans="22:39" s="119" customFormat="1" ht="10.5">
      <c r="V5315" s="126"/>
      <c r="W5315" s="1"/>
      <c r="X5315" s="1"/>
      <c r="Y5315" s="1"/>
      <c r="Z5315" s="1"/>
      <c r="AA5315" s="1"/>
      <c r="AB5315" s="1"/>
      <c r="AC5315" s="1"/>
      <c r="AD5315" s="1"/>
      <c r="AE5315" s="1"/>
      <c r="AF5315" s="1"/>
      <c r="AG5315" s="1"/>
      <c r="AH5315" s="1"/>
      <c r="AI5315" s="1"/>
      <c r="AJ5315" s="1"/>
      <c r="AK5315" s="1"/>
      <c r="AL5315" s="1"/>
      <c r="AM5315" s="1"/>
    </row>
    <row r="5316" spans="22:39" s="119" customFormat="1" ht="10.5">
      <c r="V5316" s="126"/>
      <c r="W5316" s="1"/>
      <c r="X5316" s="1"/>
      <c r="Y5316" s="1"/>
      <c r="Z5316" s="1"/>
      <c r="AA5316" s="1"/>
      <c r="AB5316" s="1"/>
      <c r="AC5316" s="1"/>
      <c r="AD5316" s="1"/>
      <c r="AE5316" s="1"/>
      <c r="AF5316" s="1"/>
      <c r="AG5316" s="1"/>
      <c r="AH5316" s="1"/>
      <c r="AI5316" s="1"/>
      <c r="AJ5316" s="1"/>
      <c r="AK5316" s="1"/>
      <c r="AL5316" s="1"/>
      <c r="AM5316" s="1"/>
    </row>
    <row r="5317" spans="22:39" s="119" customFormat="1" ht="10.5">
      <c r="V5317" s="126"/>
      <c r="W5317" s="1"/>
      <c r="X5317" s="1"/>
      <c r="Y5317" s="1"/>
      <c r="Z5317" s="1"/>
      <c r="AA5317" s="1"/>
      <c r="AB5317" s="1"/>
      <c r="AC5317" s="1"/>
      <c r="AD5317" s="1"/>
      <c r="AE5317" s="1"/>
      <c r="AF5317" s="1"/>
      <c r="AG5317" s="1"/>
      <c r="AH5317" s="1"/>
      <c r="AI5317" s="1"/>
      <c r="AJ5317" s="1"/>
      <c r="AK5317" s="1"/>
      <c r="AL5317" s="1"/>
      <c r="AM5317" s="1"/>
    </row>
    <row r="5318" spans="22:39" s="119" customFormat="1" ht="10.5">
      <c r="V5318" s="5"/>
      <c r="W5318" s="1"/>
      <c r="X5318" s="1"/>
      <c r="Y5318" s="1"/>
      <c r="Z5318" s="1"/>
      <c r="AA5318" s="1"/>
      <c r="AB5318" s="1"/>
      <c r="AC5318" s="1"/>
      <c r="AD5318" s="1"/>
      <c r="AE5318" s="1"/>
      <c r="AF5318" s="1"/>
      <c r="AG5318" s="1"/>
      <c r="AH5318" s="1"/>
      <c r="AI5318" s="1"/>
      <c r="AJ5318" s="1"/>
      <c r="AK5318" s="1"/>
      <c r="AL5318" s="1"/>
      <c r="AM5318" s="1"/>
    </row>
    <row r="5319" spans="22:39" s="119" customFormat="1" ht="10.5">
      <c r="V5319" s="5"/>
      <c r="W5319" s="1"/>
      <c r="X5319" s="1"/>
      <c r="Y5319" s="1"/>
      <c r="Z5319" s="1"/>
      <c r="AA5319" s="1"/>
      <c r="AB5319" s="1"/>
      <c r="AC5319" s="1"/>
      <c r="AD5319" s="1"/>
      <c r="AE5319" s="1"/>
      <c r="AF5319" s="1"/>
      <c r="AG5319" s="1"/>
      <c r="AH5319" s="1"/>
      <c r="AI5319" s="1"/>
      <c r="AJ5319" s="1"/>
      <c r="AK5319" s="1"/>
      <c r="AL5319" s="1"/>
      <c r="AM5319" s="1"/>
    </row>
    <row r="5320" spans="22:39" s="119" customFormat="1" ht="10.5">
      <c r="V5320" s="5"/>
      <c r="W5320" s="1"/>
      <c r="X5320" s="1"/>
      <c r="Y5320" s="1"/>
      <c r="Z5320" s="1"/>
      <c r="AA5320" s="1"/>
      <c r="AB5320" s="1"/>
      <c r="AC5320" s="1"/>
      <c r="AD5320" s="1"/>
      <c r="AE5320" s="1"/>
      <c r="AF5320" s="1"/>
      <c r="AG5320" s="1"/>
      <c r="AH5320" s="1"/>
      <c r="AI5320" s="1"/>
      <c r="AJ5320" s="1"/>
      <c r="AK5320" s="1"/>
      <c r="AL5320" s="1"/>
      <c r="AM5320" s="1"/>
    </row>
    <row r="5321" spans="22:39" s="119" customFormat="1" ht="10.5">
      <c r="V5321" s="5"/>
      <c r="W5321" s="1"/>
      <c r="X5321" s="1"/>
      <c r="Y5321" s="1"/>
      <c r="Z5321" s="1"/>
      <c r="AA5321" s="1"/>
      <c r="AB5321" s="1"/>
      <c r="AC5321" s="1"/>
      <c r="AD5321" s="1"/>
      <c r="AE5321" s="1"/>
      <c r="AF5321" s="1"/>
      <c r="AG5321" s="1"/>
      <c r="AH5321" s="1"/>
      <c r="AI5321" s="1"/>
      <c r="AJ5321" s="1"/>
      <c r="AK5321" s="1"/>
      <c r="AL5321" s="1"/>
      <c r="AM5321" s="1"/>
    </row>
    <row r="5322" spans="22:39" s="119" customFormat="1" ht="10.5">
      <c r="V5322" s="5"/>
      <c r="W5322" s="1"/>
      <c r="X5322" s="1"/>
      <c r="Y5322" s="1"/>
      <c r="Z5322" s="1"/>
      <c r="AA5322" s="1"/>
      <c r="AB5322" s="1"/>
      <c r="AC5322" s="1"/>
      <c r="AD5322" s="1"/>
      <c r="AE5322" s="1"/>
      <c r="AF5322" s="1"/>
      <c r="AG5322" s="1"/>
      <c r="AH5322" s="1"/>
      <c r="AI5322" s="1"/>
      <c r="AJ5322" s="1"/>
      <c r="AK5322" s="1"/>
      <c r="AL5322" s="1"/>
      <c r="AM5322" s="1"/>
    </row>
    <row r="5323" spans="21:39" s="119" customFormat="1" ht="10.5">
      <c r="U5323" s="1"/>
      <c r="V5323" s="5"/>
      <c r="W5323" s="1"/>
      <c r="X5323" s="1"/>
      <c r="Y5323" s="1"/>
      <c r="Z5323" s="1"/>
      <c r="AA5323" s="1"/>
      <c r="AB5323" s="1"/>
      <c r="AC5323" s="1"/>
      <c r="AD5323" s="1"/>
      <c r="AE5323" s="1"/>
      <c r="AF5323" s="1"/>
      <c r="AG5323" s="1"/>
      <c r="AH5323" s="1"/>
      <c r="AI5323" s="1"/>
      <c r="AJ5323" s="1"/>
      <c r="AK5323" s="1"/>
      <c r="AL5323" s="1"/>
      <c r="AM5323" s="1"/>
    </row>
    <row r="5324" spans="21:39" s="119" customFormat="1" ht="10.5">
      <c r="U5324" s="1"/>
      <c r="V5324" s="5"/>
      <c r="W5324" s="1"/>
      <c r="X5324" s="1"/>
      <c r="Y5324" s="1"/>
      <c r="Z5324" s="1"/>
      <c r="AA5324" s="1"/>
      <c r="AB5324" s="1"/>
      <c r="AC5324" s="1"/>
      <c r="AD5324" s="1"/>
      <c r="AE5324" s="1"/>
      <c r="AF5324" s="1"/>
      <c r="AG5324" s="1"/>
      <c r="AH5324" s="1"/>
      <c r="AI5324" s="1"/>
      <c r="AJ5324" s="1"/>
      <c r="AK5324" s="1"/>
      <c r="AL5324" s="1"/>
      <c r="AM5324" s="1"/>
    </row>
    <row r="5325" spans="21:39" s="119" customFormat="1" ht="10.5">
      <c r="U5325" s="1"/>
      <c r="V5325" s="5"/>
      <c r="W5325" s="1"/>
      <c r="X5325" s="1"/>
      <c r="Y5325" s="1"/>
      <c r="Z5325" s="1"/>
      <c r="AA5325" s="1"/>
      <c r="AB5325" s="1"/>
      <c r="AC5325" s="1"/>
      <c r="AD5325" s="1"/>
      <c r="AE5325" s="1"/>
      <c r="AF5325" s="1"/>
      <c r="AG5325" s="1"/>
      <c r="AH5325" s="1"/>
      <c r="AI5325" s="1"/>
      <c r="AJ5325" s="1"/>
      <c r="AK5325" s="1"/>
      <c r="AL5325" s="1"/>
      <c r="AM5325" s="1"/>
    </row>
    <row r="5326" spans="21:39" s="119" customFormat="1" ht="10.5">
      <c r="U5326" s="1"/>
      <c r="V5326" s="5"/>
      <c r="W5326" s="1"/>
      <c r="X5326" s="1"/>
      <c r="Y5326" s="1"/>
      <c r="Z5326" s="1"/>
      <c r="AA5326" s="1"/>
      <c r="AB5326" s="1"/>
      <c r="AC5326" s="1"/>
      <c r="AD5326" s="1"/>
      <c r="AE5326" s="1"/>
      <c r="AF5326" s="1"/>
      <c r="AG5326" s="1"/>
      <c r="AH5326" s="1"/>
      <c r="AI5326" s="1"/>
      <c r="AJ5326" s="1"/>
      <c r="AK5326" s="1"/>
      <c r="AL5326" s="1"/>
      <c r="AM5326" s="1"/>
    </row>
    <row r="5327" spans="21:39" s="119" customFormat="1" ht="10.5">
      <c r="U5327" s="1"/>
      <c r="V5327" s="5"/>
      <c r="W5327" s="1"/>
      <c r="X5327" s="1"/>
      <c r="Y5327" s="1"/>
      <c r="Z5327" s="1"/>
      <c r="AA5327" s="1"/>
      <c r="AB5327" s="1"/>
      <c r="AC5327" s="1"/>
      <c r="AD5327" s="1"/>
      <c r="AE5327" s="1"/>
      <c r="AF5327" s="1"/>
      <c r="AG5327" s="1"/>
      <c r="AH5327" s="1"/>
      <c r="AI5327" s="1"/>
      <c r="AJ5327" s="1"/>
      <c r="AK5327" s="1"/>
      <c r="AL5327" s="1"/>
      <c r="AM5327" s="1"/>
    </row>
    <row r="5328" spans="21:39" s="119" customFormat="1" ht="10.5">
      <c r="U5328" s="1"/>
      <c r="V5328" s="5"/>
      <c r="W5328" s="1"/>
      <c r="X5328" s="1"/>
      <c r="Y5328" s="1"/>
      <c r="Z5328" s="1"/>
      <c r="AA5328" s="1"/>
      <c r="AB5328" s="1"/>
      <c r="AC5328" s="1"/>
      <c r="AD5328" s="1"/>
      <c r="AE5328" s="1"/>
      <c r="AF5328" s="1"/>
      <c r="AG5328" s="1"/>
      <c r="AH5328" s="1"/>
      <c r="AI5328" s="1"/>
      <c r="AJ5328" s="1"/>
      <c r="AK5328" s="1"/>
      <c r="AL5328" s="1"/>
      <c r="AM5328" s="1"/>
    </row>
    <row r="5329" spans="21:39" s="119" customFormat="1" ht="10.5">
      <c r="U5329" s="1"/>
      <c r="V5329" s="5"/>
      <c r="W5329" s="1"/>
      <c r="X5329" s="1"/>
      <c r="Y5329" s="1"/>
      <c r="Z5329" s="1"/>
      <c r="AA5329" s="1"/>
      <c r="AB5329" s="1"/>
      <c r="AC5329" s="1"/>
      <c r="AD5329" s="1"/>
      <c r="AE5329" s="1"/>
      <c r="AF5329" s="1"/>
      <c r="AG5329" s="1"/>
      <c r="AH5329" s="1"/>
      <c r="AI5329" s="1"/>
      <c r="AJ5329" s="1"/>
      <c r="AK5329" s="1"/>
      <c r="AL5329" s="1"/>
      <c r="AM5329" s="1"/>
    </row>
    <row r="5330" spans="21:39" s="119" customFormat="1" ht="10.5">
      <c r="U5330" s="1"/>
      <c r="V5330" s="5"/>
      <c r="W5330" s="1"/>
      <c r="X5330" s="1"/>
      <c r="Y5330" s="1"/>
      <c r="Z5330" s="1"/>
      <c r="AA5330" s="1"/>
      <c r="AB5330" s="1"/>
      <c r="AC5330" s="1"/>
      <c r="AD5330" s="1"/>
      <c r="AE5330" s="1"/>
      <c r="AF5330" s="1"/>
      <c r="AG5330" s="1"/>
      <c r="AH5330" s="1"/>
      <c r="AI5330" s="1"/>
      <c r="AJ5330" s="1"/>
      <c r="AK5330" s="1"/>
      <c r="AL5330" s="1"/>
      <c r="AM5330" s="1"/>
    </row>
    <row r="5331" spans="21:39" s="119" customFormat="1" ht="10.5">
      <c r="U5331" s="1"/>
      <c r="V5331" s="5"/>
      <c r="W5331" s="1"/>
      <c r="X5331" s="1"/>
      <c r="Y5331" s="1"/>
      <c r="Z5331" s="1"/>
      <c r="AA5331" s="1"/>
      <c r="AB5331" s="1"/>
      <c r="AC5331" s="1"/>
      <c r="AD5331" s="1"/>
      <c r="AE5331" s="1"/>
      <c r="AF5331" s="1"/>
      <c r="AG5331" s="1"/>
      <c r="AH5331" s="1"/>
      <c r="AI5331" s="1"/>
      <c r="AJ5331" s="1"/>
      <c r="AK5331" s="1"/>
      <c r="AL5331" s="1"/>
      <c r="AM5331" s="1"/>
    </row>
    <row r="5332" spans="21:39" s="119" customFormat="1" ht="10.5">
      <c r="U5332" s="1"/>
      <c r="V5332" s="5"/>
      <c r="W5332" s="1"/>
      <c r="X5332" s="1"/>
      <c r="Y5332" s="1"/>
      <c r="Z5332" s="1"/>
      <c r="AA5332" s="1"/>
      <c r="AB5332" s="1"/>
      <c r="AC5332" s="1"/>
      <c r="AD5332" s="1"/>
      <c r="AE5332" s="1"/>
      <c r="AF5332" s="1"/>
      <c r="AG5332" s="1"/>
      <c r="AH5332" s="1"/>
      <c r="AI5332" s="1"/>
      <c r="AJ5332" s="1"/>
      <c r="AK5332" s="1"/>
      <c r="AL5332" s="1"/>
      <c r="AM5332" s="1"/>
    </row>
    <row r="5333" spans="21:39" s="119" customFormat="1" ht="10.5">
      <c r="U5333" s="1"/>
      <c r="V5333" s="5"/>
      <c r="W5333" s="1"/>
      <c r="X5333" s="1"/>
      <c r="Y5333" s="1"/>
      <c r="Z5333" s="1"/>
      <c r="AA5333" s="1"/>
      <c r="AB5333" s="1"/>
      <c r="AC5333" s="1"/>
      <c r="AD5333" s="1"/>
      <c r="AE5333" s="1"/>
      <c r="AF5333" s="1"/>
      <c r="AG5333" s="1"/>
      <c r="AH5333" s="1"/>
      <c r="AI5333" s="1"/>
      <c r="AJ5333" s="1"/>
      <c r="AK5333" s="1"/>
      <c r="AL5333" s="1"/>
      <c r="AM5333" s="1"/>
    </row>
    <row r="5334" spans="21:39" s="119" customFormat="1" ht="10.5">
      <c r="U5334" s="1"/>
      <c r="V5334" s="5"/>
      <c r="W5334" s="1"/>
      <c r="X5334" s="1"/>
      <c r="Y5334" s="1"/>
      <c r="Z5334" s="1"/>
      <c r="AA5334" s="1"/>
      <c r="AB5334" s="1"/>
      <c r="AC5334" s="1"/>
      <c r="AD5334" s="1"/>
      <c r="AE5334" s="1"/>
      <c r="AF5334" s="1"/>
      <c r="AG5334" s="1"/>
      <c r="AH5334" s="1"/>
      <c r="AI5334" s="1"/>
      <c r="AJ5334" s="1"/>
      <c r="AK5334" s="1"/>
      <c r="AL5334" s="1"/>
      <c r="AM5334" s="1"/>
    </row>
    <row r="5335" spans="21:39" s="119" customFormat="1" ht="10.5">
      <c r="U5335" s="1"/>
      <c r="V5335" s="5"/>
      <c r="W5335" s="1"/>
      <c r="X5335" s="1"/>
      <c r="Y5335" s="1"/>
      <c r="Z5335" s="1"/>
      <c r="AA5335" s="1"/>
      <c r="AB5335" s="1"/>
      <c r="AC5335" s="1"/>
      <c r="AD5335" s="1"/>
      <c r="AE5335" s="1"/>
      <c r="AF5335" s="1"/>
      <c r="AG5335" s="1"/>
      <c r="AH5335" s="1"/>
      <c r="AI5335" s="1"/>
      <c r="AJ5335" s="1"/>
      <c r="AK5335" s="1"/>
      <c r="AL5335" s="1"/>
      <c r="AM5335" s="1"/>
    </row>
    <row r="5336" spans="21:39" s="119" customFormat="1" ht="10.5">
      <c r="U5336" s="1"/>
      <c r="V5336" s="5"/>
      <c r="W5336" s="1"/>
      <c r="X5336" s="1"/>
      <c r="Y5336" s="1"/>
      <c r="Z5336" s="1"/>
      <c r="AA5336" s="1"/>
      <c r="AB5336" s="1"/>
      <c r="AC5336" s="1"/>
      <c r="AD5336" s="1"/>
      <c r="AE5336" s="1"/>
      <c r="AF5336" s="1"/>
      <c r="AG5336" s="1"/>
      <c r="AH5336" s="1"/>
      <c r="AI5336" s="1"/>
      <c r="AJ5336" s="1"/>
      <c r="AK5336" s="1"/>
      <c r="AL5336" s="1"/>
      <c r="AM5336" s="1"/>
    </row>
    <row r="5337" spans="21:39" s="119" customFormat="1" ht="10.5">
      <c r="U5337" s="1"/>
      <c r="V5337" s="5"/>
      <c r="W5337" s="1"/>
      <c r="X5337" s="1"/>
      <c r="Y5337" s="1"/>
      <c r="Z5337" s="1"/>
      <c r="AA5337" s="1"/>
      <c r="AB5337" s="1"/>
      <c r="AC5337" s="1"/>
      <c r="AD5337" s="1"/>
      <c r="AE5337" s="1"/>
      <c r="AF5337" s="1"/>
      <c r="AG5337" s="1"/>
      <c r="AH5337" s="1"/>
      <c r="AI5337" s="1"/>
      <c r="AJ5337" s="1"/>
      <c r="AK5337" s="1"/>
      <c r="AL5337" s="1"/>
      <c r="AM5337" s="1"/>
    </row>
    <row r="5338" spans="21:39" s="119" customFormat="1" ht="10.5">
      <c r="U5338" s="1"/>
      <c r="V5338" s="5"/>
      <c r="W5338" s="1"/>
      <c r="X5338" s="1"/>
      <c r="Y5338" s="1"/>
      <c r="Z5338" s="1"/>
      <c r="AA5338" s="1"/>
      <c r="AB5338" s="1"/>
      <c r="AC5338" s="1"/>
      <c r="AD5338" s="1"/>
      <c r="AE5338" s="1"/>
      <c r="AF5338" s="1"/>
      <c r="AG5338" s="1"/>
      <c r="AH5338" s="1"/>
      <c r="AI5338" s="1"/>
      <c r="AJ5338" s="1"/>
      <c r="AK5338" s="1"/>
      <c r="AL5338" s="1"/>
      <c r="AM5338" s="1"/>
    </row>
    <row r="5339" spans="21:39" s="119" customFormat="1" ht="10.5">
      <c r="U5339" s="1"/>
      <c r="V5339" s="5"/>
      <c r="W5339" s="1"/>
      <c r="X5339" s="1"/>
      <c r="Y5339" s="1"/>
      <c r="Z5339" s="1"/>
      <c r="AA5339" s="1"/>
      <c r="AB5339" s="1"/>
      <c r="AC5339" s="1"/>
      <c r="AD5339" s="1"/>
      <c r="AE5339" s="1"/>
      <c r="AF5339" s="1"/>
      <c r="AG5339" s="1"/>
      <c r="AH5339" s="1"/>
      <c r="AI5339" s="1"/>
      <c r="AJ5339" s="1"/>
      <c r="AK5339" s="1"/>
      <c r="AL5339" s="1"/>
      <c r="AM5339" s="1"/>
    </row>
    <row r="5340" spans="21:39" s="119" customFormat="1" ht="10.5">
      <c r="U5340" s="1"/>
      <c r="V5340" s="5"/>
      <c r="W5340" s="1"/>
      <c r="X5340" s="1"/>
      <c r="Y5340" s="1"/>
      <c r="Z5340" s="1"/>
      <c r="AA5340" s="1"/>
      <c r="AB5340" s="1"/>
      <c r="AC5340" s="1"/>
      <c r="AD5340" s="1"/>
      <c r="AE5340" s="1"/>
      <c r="AF5340" s="1"/>
      <c r="AG5340" s="1"/>
      <c r="AH5340" s="1"/>
      <c r="AI5340" s="1"/>
      <c r="AJ5340" s="1"/>
      <c r="AK5340" s="1"/>
      <c r="AL5340" s="1"/>
      <c r="AM5340" s="1"/>
    </row>
    <row r="5341" spans="21:39" s="119" customFormat="1" ht="10.5">
      <c r="U5341" s="1"/>
      <c r="V5341" s="5"/>
      <c r="W5341" s="1"/>
      <c r="X5341" s="1"/>
      <c r="Y5341" s="1"/>
      <c r="Z5341" s="1"/>
      <c r="AA5341" s="1"/>
      <c r="AB5341" s="1"/>
      <c r="AC5341" s="1"/>
      <c r="AD5341" s="1"/>
      <c r="AE5341" s="1"/>
      <c r="AF5341" s="1"/>
      <c r="AG5341" s="1"/>
      <c r="AH5341" s="1"/>
      <c r="AI5341" s="1"/>
      <c r="AJ5341" s="1"/>
      <c r="AK5341" s="1"/>
      <c r="AL5341" s="1"/>
      <c r="AM5341" s="1"/>
    </row>
    <row r="5342" spans="21:39" s="119" customFormat="1" ht="10.5">
      <c r="U5342" s="1"/>
      <c r="V5342" s="5"/>
      <c r="W5342" s="1"/>
      <c r="X5342" s="1"/>
      <c r="Y5342" s="1"/>
      <c r="Z5342" s="1"/>
      <c r="AA5342" s="1"/>
      <c r="AB5342" s="1"/>
      <c r="AC5342" s="1"/>
      <c r="AD5342" s="1"/>
      <c r="AE5342" s="1"/>
      <c r="AF5342" s="1"/>
      <c r="AG5342" s="1"/>
      <c r="AH5342" s="1"/>
      <c r="AI5342" s="1"/>
      <c r="AJ5342" s="1"/>
      <c r="AK5342" s="1"/>
      <c r="AL5342" s="1"/>
      <c r="AM5342" s="1"/>
    </row>
    <row r="5343" spans="21:39" s="119" customFormat="1" ht="10.5">
      <c r="U5343" s="1"/>
      <c r="V5343" s="5"/>
      <c r="W5343" s="1"/>
      <c r="X5343" s="1"/>
      <c r="Y5343" s="1"/>
      <c r="Z5343" s="1"/>
      <c r="AA5343" s="1"/>
      <c r="AB5343" s="1"/>
      <c r="AC5343" s="1"/>
      <c r="AD5343" s="1"/>
      <c r="AE5343" s="1"/>
      <c r="AF5343" s="1"/>
      <c r="AG5343" s="1"/>
      <c r="AH5343" s="1"/>
      <c r="AI5343" s="1"/>
      <c r="AJ5343" s="1"/>
      <c r="AK5343" s="1"/>
      <c r="AL5343" s="1"/>
      <c r="AM5343" s="1"/>
    </row>
    <row r="5344" spans="21:39" s="119" customFormat="1" ht="10.5">
      <c r="U5344" s="1"/>
      <c r="V5344" s="5"/>
      <c r="W5344" s="1"/>
      <c r="X5344" s="1"/>
      <c r="Y5344" s="1"/>
      <c r="Z5344" s="1"/>
      <c r="AA5344" s="1"/>
      <c r="AB5344" s="1"/>
      <c r="AC5344" s="1"/>
      <c r="AD5344" s="1"/>
      <c r="AE5344" s="1"/>
      <c r="AF5344" s="1"/>
      <c r="AG5344" s="1"/>
      <c r="AH5344" s="1"/>
      <c r="AI5344" s="1"/>
      <c r="AJ5344" s="1"/>
      <c r="AK5344" s="1"/>
      <c r="AL5344" s="1"/>
      <c r="AM5344" s="1"/>
    </row>
    <row r="5345" spans="21:39" s="119" customFormat="1" ht="10.5">
      <c r="U5345" s="1"/>
      <c r="V5345" s="5"/>
      <c r="W5345" s="1"/>
      <c r="X5345" s="1"/>
      <c r="Y5345" s="1"/>
      <c r="Z5345" s="1"/>
      <c r="AA5345" s="1"/>
      <c r="AB5345" s="1"/>
      <c r="AC5345" s="1"/>
      <c r="AD5345" s="1"/>
      <c r="AE5345" s="1"/>
      <c r="AF5345" s="1"/>
      <c r="AG5345" s="1"/>
      <c r="AH5345" s="1"/>
      <c r="AI5345" s="1"/>
      <c r="AJ5345" s="1"/>
      <c r="AK5345" s="1"/>
      <c r="AL5345" s="1"/>
      <c r="AM5345" s="1"/>
    </row>
    <row r="5346" spans="21:39" s="119" customFormat="1" ht="10.5">
      <c r="U5346" s="1"/>
      <c r="V5346" s="5"/>
      <c r="W5346" s="1"/>
      <c r="X5346" s="1"/>
      <c r="Y5346" s="1"/>
      <c r="Z5346" s="1"/>
      <c r="AA5346" s="1"/>
      <c r="AB5346" s="1"/>
      <c r="AC5346" s="1"/>
      <c r="AD5346" s="1"/>
      <c r="AE5346" s="1"/>
      <c r="AF5346" s="1"/>
      <c r="AG5346" s="1"/>
      <c r="AH5346" s="1"/>
      <c r="AI5346" s="1"/>
      <c r="AJ5346" s="1"/>
      <c r="AK5346" s="1"/>
      <c r="AL5346" s="1"/>
      <c r="AM5346" s="1"/>
    </row>
    <row r="5347" spans="21:39" s="119" customFormat="1" ht="10.5">
      <c r="U5347" s="1"/>
      <c r="V5347" s="5"/>
      <c r="W5347" s="1"/>
      <c r="X5347" s="1"/>
      <c r="Y5347" s="1"/>
      <c r="Z5347" s="1"/>
      <c r="AA5347" s="1"/>
      <c r="AB5347" s="1"/>
      <c r="AC5347" s="1"/>
      <c r="AD5347" s="1"/>
      <c r="AE5347" s="1"/>
      <c r="AF5347" s="1"/>
      <c r="AG5347" s="1"/>
      <c r="AH5347" s="1"/>
      <c r="AI5347" s="1"/>
      <c r="AJ5347" s="1"/>
      <c r="AK5347" s="1"/>
      <c r="AL5347" s="1"/>
      <c r="AM5347" s="1"/>
    </row>
    <row r="5348" spans="21:39" s="119" customFormat="1" ht="10.5">
      <c r="U5348" s="1"/>
      <c r="V5348" s="5"/>
      <c r="W5348" s="1"/>
      <c r="X5348" s="1"/>
      <c r="Y5348" s="1"/>
      <c r="Z5348" s="1"/>
      <c r="AA5348" s="1"/>
      <c r="AB5348" s="1"/>
      <c r="AC5348" s="1"/>
      <c r="AD5348" s="1"/>
      <c r="AE5348" s="1"/>
      <c r="AF5348" s="1"/>
      <c r="AG5348" s="1"/>
      <c r="AH5348" s="1"/>
      <c r="AI5348" s="1"/>
      <c r="AJ5348" s="1"/>
      <c r="AK5348" s="1"/>
      <c r="AL5348" s="1"/>
      <c r="AM5348" s="1"/>
    </row>
    <row r="5349" spans="21:39" s="119" customFormat="1" ht="10.5">
      <c r="U5349" s="1"/>
      <c r="V5349" s="5"/>
      <c r="W5349" s="1"/>
      <c r="X5349" s="1"/>
      <c r="Y5349" s="1"/>
      <c r="Z5349" s="1"/>
      <c r="AA5349" s="1"/>
      <c r="AB5349" s="1"/>
      <c r="AC5349" s="1"/>
      <c r="AD5349" s="1"/>
      <c r="AE5349" s="1"/>
      <c r="AF5349" s="1"/>
      <c r="AG5349" s="1"/>
      <c r="AH5349" s="1"/>
      <c r="AI5349" s="1"/>
      <c r="AJ5349" s="1"/>
      <c r="AK5349" s="1"/>
      <c r="AL5349" s="1"/>
      <c r="AM5349" s="1"/>
    </row>
    <row r="5350" spans="21:39" s="119" customFormat="1" ht="10.5">
      <c r="U5350" s="1"/>
      <c r="V5350" s="5"/>
      <c r="W5350" s="1"/>
      <c r="X5350" s="1"/>
      <c r="Y5350" s="1"/>
      <c r="Z5350" s="1"/>
      <c r="AA5350" s="1"/>
      <c r="AB5350" s="1"/>
      <c r="AC5350" s="1"/>
      <c r="AD5350" s="1"/>
      <c r="AE5350" s="1"/>
      <c r="AF5350" s="1"/>
      <c r="AG5350" s="1"/>
      <c r="AH5350" s="1"/>
      <c r="AI5350" s="1"/>
      <c r="AJ5350" s="1"/>
      <c r="AK5350" s="1"/>
      <c r="AL5350" s="1"/>
      <c r="AM5350" s="1"/>
    </row>
    <row r="5351" spans="21:39" s="119" customFormat="1" ht="10.5">
      <c r="U5351" s="1"/>
      <c r="V5351" s="5"/>
      <c r="W5351" s="1"/>
      <c r="X5351" s="1"/>
      <c r="Y5351" s="1"/>
      <c r="Z5351" s="1"/>
      <c r="AA5351" s="1"/>
      <c r="AB5351" s="1"/>
      <c r="AC5351" s="1"/>
      <c r="AD5351" s="1"/>
      <c r="AE5351" s="1"/>
      <c r="AF5351" s="1"/>
      <c r="AG5351" s="1"/>
      <c r="AH5351" s="1"/>
      <c r="AI5351" s="1"/>
      <c r="AJ5351" s="1"/>
      <c r="AK5351" s="1"/>
      <c r="AL5351" s="1"/>
      <c r="AM5351" s="1"/>
    </row>
    <row r="5352" spans="21:39" s="119" customFormat="1" ht="10.5">
      <c r="U5352" s="1"/>
      <c r="V5352" s="5"/>
      <c r="W5352" s="1"/>
      <c r="X5352" s="1"/>
      <c r="Y5352" s="1"/>
      <c r="Z5352" s="1"/>
      <c r="AA5352" s="1"/>
      <c r="AB5352" s="1"/>
      <c r="AC5352" s="1"/>
      <c r="AD5352" s="1"/>
      <c r="AE5352" s="1"/>
      <c r="AF5352" s="1"/>
      <c r="AG5352" s="1"/>
      <c r="AH5352" s="1"/>
      <c r="AI5352" s="1"/>
      <c r="AJ5352" s="1"/>
      <c r="AK5352" s="1"/>
      <c r="AL5352" s="1"/>
      <c r="AM5352" s="1"/>
    </row>
    <row r="5353" spans="21:39" s="119" customFormat="1" ht="10.5">
      <c r="U5353" s="1"/>
      <c r="V5353" s="5"/>
      <c r="W5353" s="1"/>
      <c r="X5353" s="1"/>
      <c r="Y5353" s="1"/>
      <c r="Z5353" s="1"/>
      <c r="AA5353" s="1"/>
      <c r="AB5353" s="1"/>
      <c r="AC5353" s="1"/>
      <c r="AD5353" s="1"/>
      <c r="AE5353" s="1"/>
      <c r="AF5353" s="1"/>
      <c r="AG5353" s="1"/>
      <c r="AH5353" s="1"/>
      <c r="AI5353" s="1"/>
      <c r="AJ5353" s="1"/>
      <c r="AK5353" s="1"/>
      <c r="AL5353" s="1"/>
      <c r="AM5353" s="1"/>
    </row>
    <row r="5354" spans="21:39" s="119" customFormat="1" ht="10.5">
      <c r="U5354" s="1"/>
      <c r="V5354" s="5"/>
      <c r="W5354" s="1"/>
      <c r="X5354" s="1"/>
      <c r="Y5354" s="1"/>
      <c r="Z5354" s="1"/>
      <c r="AA5354" s="1"/>
      <c r="AB5354" s="1"/>
      <c r="AC5354" s="1"/>
      <c r="AD5354" s="1"/>
      <c r="AE5354" s="1"/>
      <c r="AF5354" s="1"/>
      <c r="AG5354" s="1"/>
      <c r="AH5354" s="1"/>
      <c r="AI5354" s="1"/>
      <c r="AJ5354" s="1"/>
      <c r="AK5354" s="1"/>
      <c r="AL5354" s="1"/>
      <c r="AM5354" s="1"/>
    </row>
    <row r="5355" spans="21:39" s="119" customFormat="1" ht="10.5">
      <c r="U5355" s="1"/>
      <c r="V5355" s="5"/>
      <c r="W5355" s="1"/>
      <c r="X5355" s="1"/>
      <c r="Y5355" s="1"/>
      <c r="Z5355" s="1"/>
      <c r="AA5355" s="1"/>
      <c r="AB5355" s="1"/>
      <c r="AC5355" s="1"/>
      <c r="AD5355" s="1"/>
      <c r="AE5355" s="1"/>
      <c r="AF5355" s="1"/>
      <c r="AG5355" s="1"/>
      <c r="AH5355" s="1"/>
      <c r="AI5355" s="1"/>
      <c r="AJ5355" s="1"/>
      <c r="AK5355" s="1"/>
      <c r="AL5355" s="1"/>
      <c r="AM5355" s="1"/>
    </row>
    <row r="5356" spans="21:39" s="119" customFormat="1" ht="10.5">
      <c r="U5356" s="1"/>
      <c r="V5356" s="5"/>
      <c r="W5356" s="1"/>
      <c r="X5356" s="1"/>
      <c r="Y5356" s="1"/>
      <c r="Z5356" s="1"/>
      <c r="AA5356" s="1"/>
      <c r="AB5356" s="1"/>
      <c r="AC5356" s="1"/>
      <c r="AD5356" s="1"/>
      <c r="AE5356" s="1"/>
      <c r="AF5356" s="1"/>
      <c r="AG5356" s="1"/>
      <c r="AH5356" s="1"/>
      <c r="AI5356" s="1"/>
      <c r="AJ5356" s="1"/>
      <c r="AK5356" s="1"/>
      <c r="AL5356" s="1"/>
      <c r="AM5356" s="1"/>
    </row>
    <row r="5357" spans="21:39" s="119" customFormat="1" ht="10.5">
      <c r="U5357" s="1"/>
      <c r="V5357" s="5"/>
      <c r="W5357" s="1"/>
      <c r="X5357" s="1"/>
      <c r="Y5357" s="1"/>
      <c r="Z5357" s="1"/>
      <c r="AA5357" s="1"/>
      <c r="AB5357" s="1"/>
      <c r="AC5357" s="1"/>
      <c r="AD5357" s="1"/>
      <c r="AE5357" s="1"/>
      <c r="AF5357" s="1"/>
      <c r="AG5357" s="1"/>
      <c r="AH5357" s="1"/>
      <c r="AI5357" s="1"/>
      <c r="AJ5357" s="1"/>
      <c r="AK5357" s="1"/>
      <c r="AL5357" s="1"/>
      <c r="AM5357" s="1"/>
    </row>
    <row r="5358" spans="21:39" s="119" customFormat="1" ht="10.5">
      <c r="U5358" s="1"/>
      <c r="V5358" s="5"/>
      <c r="W5358" s="1"/>
      <c r="X5358" s="1"/>
      <c r="Y5358" s="1"/>
      <c r="Z5358" s="1"/>
      <c r="AA5358" s="1"/>
      <c r="AB5358" s="1"/>
      <c r="AC5358" s="1"/>
      <c r="AD5358" s="1"/>
      <c r="AE5358" s="1"/>
      <c r="AF5358" s="1"/>
      <c r="AG5358" s="1"/>
      <c r="AH5358" s="1"/>
      <c r="AI5358" s="1"/>
      <c r="AJ5358" s="1"/>
      <c r="AK5358" s="1"/>
      <c r="AL5358" s="1"/>
      <c r="AM5358" s="1"/>
    </row>
    <row r="5359" spans="21:39" s="119" customFormat="1" ht="10.5">
      <c r="U5359" s="1"/>
      <c r="V5359" s="5"/>
      <c r="W5359" s="1"/>
      <c r="X5359" s="1"/>
      <c r="Y5359" s="1"/>
      <c r="Z5359" s="1"/>
      <c r="AA5359" s="1"/>
      <c r="AB5359" s="1"/>
      <c r="AC5359" s="1"/>
      <c r="AD5359" s="1"/>
      <c r="AE5359" s="1"/>
      <c r="AF5359" s="1"/>
      <c r="AG5359" s="1"/>
      <c r="AH5359" s="1"/>
      <c r="AI5359" s="1"/>
      <c r="AJ5359" s="1"/>
      <c r="AK5359" s="1"/>
      <c r="AL5359" s="1"/>
      <c r="AM5359" s="1"/>
    </row>
    <row r="5360" spans="21:39" s="119" customFormat="1" ht="10.5">
      <c r="U5360" s="1"/>
      <c r="V5360" s="5"/>
      <c r="W5360" s="1"/>
      <c r="X5360" s="1"/>
      <c r="Y5360" s="1"/>
      <c r="Z5360" s="1"/>
      <c r="AA5360" s="1"/>
      <c r="AB5360" s="1"/>
      <c r="AC5360" s="1"/>
      <c r="AD5360" s="1"/>
      <c r="AE5360" s="1"/>
      <c r="AF5360" s="1"/>
      <c r="AG5360" s="1"/>
      <c r="AH5360" s="1"/>
      <c r="AI5360" s="1"/>
      <c r="AJ5360" s="1"/>
      <c r="AK5360" s="1"/>
      <c r="AL5360" s="1"/>
      <c r="AM5360" s="1"/>
    </row>
    <row r="5361" spans="21:39" s="119" customFormat="1" ht="10.5">
      <c r="U5361" s="1"/>
      <c r="V5361" s="5"/>
      <c r="W5361" s="1"/>
      <c r="X5361" s="1"/>
      <c r="Y5361" s="1"/>
      <c r="Z5361" s="1"/>
      <c r="AA5361" s="1"/>
      <c r="AB5361" s="1"/>
      <c r="AC5361" s="1"/>
      <c r="AD5361" s="1"/>
      <c r="AE5361" s="1"/>
      <c r="AF5361" s="1"/>
      <c r="AG5361" s="1"/>
      <c r="AH5361" s="1"/>
      <c r="AI5361" s="1"/>
      <c r="AJ5361" s="1"/>
      <c r="AK5361" s="1"/>
      <c r="AL5361" s="1"/>
      <c r="AM5361" s="1"/>
    </row>
    <row r="5362" spans="21:39" s="119" customFormat="1" ht="10.5">
      <c r="U5362" s="1"/>
      <c r="V5362" s="5"/>
      <c r="W5362" s="1"/>
      <c r="X5362" s="1"/>
      <c r="Y5362" s="1"/>
      <c r="Z5362" s="1"/>
      <c r="AA5362" s="1"/>
      <c r="AB5362" s="1"/>
      <c r="AC5362" s="1"/>
      <c r="AD5362" s="1"/>
      <c r="AE5362" s="1"/>
      <c r="AF5362" s="1"/>
      <c r="AG5362" s="1"/>
      <c r="AH5362" s="1"/>
      <c r="AI5362" s="1"/>
      <c r="AJ5362" s="1"/>
      <c r="AK5362" s="1"/>
      <c r="AL5362" s="1"/>
      <c r="AM5362" s="1"/>
    </row>
    <row r="5363" spans="1:39" s="119" customFormat="1" ht="10.5">
      <c r="A5363" s="1"/>
      <c r="B5363" s="1"/>
      <c r="C5363" s="1"/>
      <c r="D5363" s="1"/>
      <c r="E5363" s="1"/>
      <c r="F5363" s="1"/>
      <c r="G5363" s="1"/>
      <c r="H5363" s="1"/>
      <c r="I5363" s="1"/>
      <c r="J5363" s="1"/>
      <c r="K5363" s="1"/>
      <c r="L5363" s="1"/>
      <c r="M5363" s="1"/>
      <c r="N5363" s="1"/>
      <c r="O5363" s="1"/>
      <c r="P5363" s="1"/>
      <c r="Q5363" s="1"/>
      <c r="R5363" s="1"/>
      <c r="S5363" s="1"/>
      <c r="T5363" s="1"/>
      <c r="U5363" s="1"/>
      <c r="V5363" s="5"/>
      <c r="W5363" s="1"/>
      <c r="X5363" s="1"/>
      <c r="Y5363" s="1"/>
      <c r="Z5363" s="1"/>
      <c r="AA5363" s="1"/>
      <c r="AB5363" s="1"/>
      <c r="AC5363" s="1"/>
      <c r="AD5363" s="1"/>
      <c r="AE5363" s="1"/>
      <c r="AF5363" s="1"/>
      <c r="AG5363" s="1"/>
      <c r="AH5363" s="1"/>
      <c r="AI5363" s="1"/>
      <c r="AJ5363" s="1"/>
      <c r="AK5363" s="1"/>
      <c r="AL5363" s="1"/>
      <c r="AM5363" s="1"/>
    </row>
    <row r="5364" spans="1:39" s="119" customFormat="1" ht="10.5">
      <c r="A5364" s="1"/>
      <c r="B5364" s="1"/>
      <c r="C5364" s="1"/>
      <c r="D5364" s="1"/>
      <c r="E5364" s="1"/>
      <c r="F5364" s="1"/>
      <c r="G5364" s="1"/>
      <c r="H5364" s="1"/>
      <c r="I5364" s="1"/>
      <c r="J5364" s="1"/>
      <c r="K5364" s="1"/>
      <c r="L5364" s="1"/>
      <c r="M5364" s="1"/>
      <c r="N5364" s="1"/>
      <c r="O5364" s="1"/>
      <c r="P5364" s="1"/>
      <c r="Q5364" s="1"/>
      <c r="R5364" s="1"/>
      <c r="S5364" s="1"/>
      <c r="T5364" s="1"/>
      <c r="U5364" s="1"/>
      <c r="V5364" s="5"/>
      <c r="W5364" s="1"/>
      <c r="X5364" s="1"/>
      <c r="Y5364" s="1"/>
      <c r="Z5364" s="1"/>
      <c r="AA5364" s="1"/>
      <c r="AB5364" s="1"/>
      <c r="AC5364" s="1"/>
      <c r="AD5364" s="1"/>
      <c r="AE5364" s="1"/>
      <c r="AF5364" s="1"/>
      <c r="AG5364" s="1"/>
      <c r="AH5364" s="1"/>
      <c r="AI5364" s="1"/>
      <c r="AJ5364" s="1"/>
      <c r="AK5364" s="1"/>
      <c r="AL5364" s="1"/>
      <c r="AM5364" s="1"/>
    </row>
    <row r="5365" spans="1:45" s="119" customFormat="1" ht="10.5">
      <c r="A5365" s="1"/>
      <c r="B5365" s="1"/>
      <c r="C5365" s="1"/>
      <c r="D5365" s="1"/>
      <c r="E5365" s="1"/>
      <c r="F5365" s="1"/>
      <c r="G5365" s="1"/>
      <c r="H5365" s="1"/>
      <c r="I5365" s="1"/>
      <c r="J5365" s="1"/>
      <c r="K5365" s="1"/>
      <c r="L5365" s="1"/>
      <c r="M5365" s="1"/>
      <c r="N5365" s="1"/>
      <c r="O5365" s="1"/>
      <c r="P5365" s="1"/>
      <c r="Q5365" s="1"/>
      <c r="R5365" s="1"/>
      <c r="S5365" s="1"/>
      <c r="T5365" s="1"/>
      <c r="U5365" s="1"/>
      <c r="V5365" s="5"/>
      <c r="W5365" s="1"/>
      <c r="X5365" s="1"/>
      <c r="Y5365" s="1"/>
      <c r="Z5365" s="1"/>
      <c r="AA5365" s="1"/>
      <c r="AB5365" s="1"/>
      <c r="AC5365" s="1"/>
      <c r="AD5365" s="1"/>
      <c r="AE5365" s="1"/>
      <c r="AF5365" s="1"/>
      <c r="AG5365" s="1"/>
      <c r="AH5365" s="1"/>
      <c r="AI5365" s="1"/>
      <c r="AJ5365" s="1"/>
      <c r="AK5365" s="1"/>
      <c r="AL5365" s="1"/>
      <c r="AM5365" s="1"/>
      <c r="AN5365" s="1"/>
      <c r="AO5365" s="1"/>
      <c r="AP5365" s="1"/>
      <c r="AQ5365" s="1"/>
      <c r="AR5365" s="1"/>
      <c r="AS5365" s="1"/>
    </row>
    <row r="5366" spans="1:45" s="119" customFormat="1" ht="10.5">
      <c r="A5366" s="1"/>
      <c r="B5366" s="1"/>
      <c r="C5366" s="1"/>
      <c r="D5366" s="1"/>
      <c r="E5366" s="1"/>
      <c r="F5366" s="1"/>
      <c r="G5366" s="1"/>
      <c r="H5366" s="1"/>
      <c r="I5366" s="1"/>
      <c r="J5366" s="1"/>
      <c r="K5366" s="1"/>
      <c r="L5366" s="1"/>
      <c r="M5366" s="1"/>
      <c r="N5366" s="1"/>
      <c r="O5366" s="1"/>
      <c r="P5366" s="1"/>
      <c r="Q5366" s="1"/>
      <c r="R5366" s="1"/>
      <c r="S5366" s="1"/>
      <c r="T5366" s="1"/>
      <c r="U5366" s="1"/>
      <c r="V5366" s="5"/>
      <c r="W5366" s="1"/>
      <c r="X5366" s="1"/>
      <c r="Y5366" s="1"/>
      <c r="Z5366" s="1"/>
      <c r="AA5366" s="1"/>
      <c r="AB5366" s="1"/>
      <c r="AC5366" s="1"/>
      <c r="AD5366" s="1"/>
      <c r="AE5366" s="1"/>
      <c r="AF5366" s="1"/>
      <c r="AG5366" s="1"/>
      <c r="AH5366" s="1"/>
      <c r="AI5366" s="1"/>
      <c r="AJ5366" s="1"/>
      <c r="AK5366" s="1"/>
      <c r="AL5366" s="1"/>
      <c r="AM5366" s="1"/>
      <c r="AN5366" s="1"/>
      <c r="AO5366" s="1"/>
      <c r="AP5366" s="1"/>
      <c r="AQ5366" s="1"/>
      <c r="AR5366" s="1"/>
      <c r="AS5366" s="1"/>
    </row>
    <row r="5367" spans="1:45" s="119" customFormat="1" ht="10.5">
      <c r="A5367" s="1"/>
      <c r="B5367" s="1"/>
      <c r="C5367" s="1"/>
      <c r="D5367" s="1"/>
      <c r="E5367" s="1"/>
      <c r="F5367" s="1"/>
      <c r="G5367" s="1"/>
      <c r="H5367" s="1"/>
      <c r="I5367" s="1"/>
      <c r="J5367" s="1"/>
      <c r="K5367" s="1"/>
      <c r="L5367" s="1"/>
      <c r="M5367" s="1"/>
      <c r="N5367" s="1"/>
      <c r="O5367" s="1"/>
      <c r="P5367" s="1"/>
      <c r="Q5367" s="1"/>
      <c r="R5367" s="1"/>
      <c r="S5367" s="1"/>
      <c r="T5367" s="1"/>
      <c r="U5367" s="1"/>
      <c r="V5367" s="5"/>
      <c r="W5367" s="1"/>
      <c r="X5367" s="1"/>
      <c r="Y5367" s="1"/>
      <c r="Z5367" s="1"/>
      <c r="AA5367" s="1"/>
      <c r="AB5367" s="1"/>
      <c r="AC5367" s="1"/>
      <c r="AD5367" s="1"/>
      <c r="AE5367" s="1"/>
      <c r="AF5367" s="1"/>
      <c r="AG5367" s="1"/>
      <c r="AH5367" s="1"/>
      <c r="AI5367" s="1"/>
      <c r="AJ5367" s="1"/>
      <c r="AK5367" s="1"/>
      <c r="AL5367" s="1"/>
      <c r="AM5367" s="1"/>
      <c r="AN5367" s="1"/>
      <c r="AO5367" s="1"/>
      <c r="AP5367" s="1"/>
      <c r="AQ5367" s="1"/>
      <c r="AR5367" s="1"/>
      <c r="AS5367" s="1"/>
    </row>
    <row r="5368" spans="1:45" s="119" customFormat="1" ht="10.5">
      <c r="A5368" s="1"/>
      <c r="B5368" s="1"/>
      <c r="C5368" s="1"/>
      <c r="D5368" s="1"/>
      <c r="E5368" s="1"/>
      <c r="F5368" s="1"/>
      <c r="G5368" s="1"/>
      <c r="H5368" s="1"/>
      <c r="I5368" s="1"/>
      <c r="J5368" s="1"/>
      <c r="K5368" s="1"/>
      <c r="L5368" s="1"/>
      <c r="M5368" s="1"/>
      <c r="N5368" s="1"/>
      <c r="O5368" s="1"/>
      <c r="P5368" s="1"/>
      <c r="Q5368" s="1"/>
      <c r="R5368" s="1"/>
      <c r="S5368" s="1"/>
      <c r="T5368" s="1"/>
      <c r="U5368" s="1"/>
      <c r="V5368" s="5"/>
      <c r="W5368" s="1"/>
      <c r="X5368" s="1"/>
      <c r="Y5368" s="1"/>
      <c r="Z5368" s="1"/>
      <c r="AA5368" s="1"/>
      <c r="AB5368" s="1"/>
      <c r="AC5368" s="1"/>
      <c r="AD5368" s="1"/>
      <c r="AE5368" s="1"/>
      <c r="AF5368" s="1"/>
      <c r="AG5368" s="1"/>
      <c r="AH5368" s="1"/>
      <c r="AI5368" s="1"/>
      <c r="AJ5368" s="1"/>
      <c r="AK5368" s="1"/>
      <c r="AL5368" s="1"/>
      <c r="AM5368" s="1"/>
      <c r="AN5368" s="1"/>
      <c r="AO5368" s="1"/>
      <c r="AP5368" s="1"/>
      <c r="AQ5368" s="1"/>
      <c r="AR5368" s="1"/>
      <c r="AS5368" s="1"/>
    </row>
    <row r="5369" spans="1:45" s="119" customFormat="1" ht="10.5">
      <c r="A5369" s="1"/>
      <c r="B5369" s="1"/>
      <c r="C5369" s="1"/>
      <c r="D5369" s="1"/>
      <c r="E5369" s="1"/>
      <c r="F5369" s="1"/>
      <c r="G5369" s="1"/>
      <c r="H5369" s="1"/>
      <c r="I5369" s="1"/>
      <c r="J5369" s="1"/>
      <c r="K5369" s="1"/>
      <c r="L5369" s="1"/>
      <c r="M5369" s="1"/>
      <c r="N5369" s="1"/>
      <c r="O5369" s="1"/>
      <c r="P5369" s="1"/>
      <c r="Q5369" s="1"/>
      <c r="R5369" s="1"/>
      <c r="S5369" s="1"/>
      <c r="T5369" s="1"/>
      <c r="U5369" s="1"/>
      <c r="V5369" s="5"/>
      <c r="W5369" s="1"/>
      <c r="X5369" s="1"/>
      <c r="Y5369" s="1"/>
      <c r="Z5369" s="1"/>
      <c r="AA5369" s="1"/>
      <c r="AB5369" s="1"/>
      <c r="AC5369" s="1"/>
      <c r="AD5369" s="1"/>
      <c r="AE5369" s="1"/>
      <c r="AF5369" s="1"/>
      <c r="AG5369" s="1"/>
      <c r="AH5369" s="1"/>
      <c r="AI5369" s="1"/>
      <c r="AJ5369" s="1"/>
      <c r="AK5369" s="1"/>
      <c r="AL5369" s="1"/>
      <c r="AM5369" s="1"/>
      <c r="AN5369" s="1"/>
      <c r="AO5369" s="1"/>
      <c r="AP5369" s="1"/>
      <c r="AQ5369" s="1"/>
      <c r="AR5369" s="1"/>
      <c r="AS5369" s="1"/>
    </row>
    <row r="5370" spans="1:45" s="119" customFormat="1" ht="10.5">
      <c r="A5370" s="1"/>
      <c r="B5370" s="1"/>
      <c r="C5370" s="1"/>
      <c r="D5370" s="1"/>
      <c r="E5370" s="1"/>
      <c r="F5370" s="1"/>
      <c r="G5370" s="1"/>
      <c r="H5370" s="1"/>
      <c r="I5370" s="1"/>
      <c r="J5370" s="1"/>
      <c r="K5370" s="1"/>
      <c r="L5370" s="1"/>
      <c r="M5370" s="1"/>
      <c r="N5370" s="1"/>
      <c r="O5370" s="1"/>
      <c r="P5370" s="1"/>
      <c r="Q5370" s="1"/>
      <c r="R5370" s="1"/>
      <c r="S5370" s="1"/>
      <c r="T5370" s="1"/>
      <c r="U5370" s="1"/>
      <c r="V5370" s="5"/>
      <c r="W5370" s="1"/>
      <c r="X5370" s="1"/>
      <c r="Y5370" s="1"/>
      <c r="Z5370" s="1"/>
      <c r="AA5370" s="1"/>
      <c r="AB5370" s="1"/>
      <c r="AC5370" s="1"/>
      <c r="AD5370" s="1"/>
      <c r="AE5370" s="1"/>
      <c r="AF5370" s="1"/>
      <c r="AG5370" s="1"/>
      <c r="AH5370" s="1"/>
      <c r="AI5370" s="1"/>
      <c r="AJ5370" s="1"/>
      <c r="AK5370" s="1"/>
      <c r="AL5370" s="1"/>
      <c r="AM5370" s="1"/>
      <c r="AN5370" s="1"/>
      <c r="AO5370" s="1"/>
      <c r="AP5370" s="1"/>
      <c r="AQ5370" s="1"/>
      <c r="AR5370" s="1"/>
      <c r="AS5370" s="1"/>
    </row>
    <row r="5371" spans="1:45" s="119" customFormat="1" ht="10.5">
      <c r="A5371" s="1"/>
      <c r="B5371" s="1"/>
      <c r="C5371" s="1"/>
      <c r="D5371" s="1"/>
      <c r="E5371" s="1"/>
      <c r="F5371" s="1"/>
      <c r="G5371" s="1"/>
      <c r="H5371" s="1"/>
      <c r="I5371" s="1"/>
      <c r="J5371" s="1"/>
      <c r="K5371" s="1"/>
      <c r="L5371" s="1"/>
      <c r="M5371" s="1"/>
      <c r="N5371" s="1"/>
      <c r="O5371" s="1"/>
      <c r="P5371" s="1"/>
      <c r="Q5371" s="1"/>
      <c r="R5371" s="1"/>
      <c r="S5371" s="1"/>
      <c r="T5371" s="1"/>
      <c r="U5371" s="1"/>
      <c r="V5371" s="5"/>
      <c r="W5371" s="1"/>
      <c r="X5371" s="1"/>
      <c r="Y5371" s="1"/>
      <c r="Z5371" s="1"/>
      <c r="AA5371" s="1"/>
      <c r="AB5371" s="1"/>
      <c r="AC5371" s="1"/>
      <c r="AD5371" s="1"/>
      <c r="AE5371" s="1"/>
      <c r="AF5371" s="1"/>
      <c r="AG5371" s="1"/>
      <c r="AH5371" s="1"/>
      <c r="AI5371" s="1"/>
      <c r="AJ5371" s="1"/>
      <c r="AK5371" s="1"/>
      <c r="AL5371" s="1"/>
      <c r="AM5371" s="1"/>
      <c r="AN5371" s="1"/>
      <c r="AO5371" s="1"/>
      <c r="AP5371" s="1"/>
      <c r="AQ5371" s="1"/>
      <c r="AR5371" s="1"/>
      <c r="AS5371" s="1"/>
    </row>
    <row r="5372" spans="1:45" s="119" customFormat="1" ht="10.5">
      <c r="A5372" s="1"/>
      <c r="B5372" s="1"/>
      <c r="C5372" s="1"/>
      <c r="D5372" s="1"/>
      <c r="E5372" s="1"/>
      <c r="F5372" s="1"/>
      <c r="G5372" s="1"/>
      <c r="H5372" s="1"/>
      <c r="I5372" s="1"/>
      <c r="J5372" s="1"/>
      <c r="K5372" s="1"/>
      <c r="L5372" s="1"/>
      <c r="M5372" s="1"/>
      <c r="N5372" s="1"/>
      <c r="O5372" s="1"/>
      <c r="P5372" s="1"/>
      <c r="Q5372" s="1"/>
      <c r="R5372" s="1"/>
      <c r="S5372" s="1"/>
      <c r="T5372" s="1"/>
      <c r="U5372" s="1"/>
      <c r="V5372" s="5"/>
      <c r="W5372" s="1"/>
      <c r="X5372" s="1"/>
      <c r="Y5372" s="1"/>
      <c r="Z5372" s="1"/>
      <c r="AA5372" s="1"/>
      <c r="AB5372" s="1"/>
      <c r="AC5372" s="1"/>
      <c r="AD5372" s="1"/>
      <c r="AE5372" s="1"/>
      <c r="AF5372" s="1"/>
      <c r="AG5372" s="1"/>
      <c r="AH5372" s="1"/>
      <c r="AI5372" s="1"/>
      <c r="AJ5372" s="1"/>
      <c r="AK5372" s="1"/>
      <c r="AL5372" s="1"/>
      <c r="AM5372" s="1"/>
      <c r="AN5372" s="1"/>
      <c r="AO5372" s="1"/>
      <c r="AP5372" s="1"/>
      <c r="AQ5372" s="1"/>
      <c r="AR5372" s="1"/>
      <c r="AS5372" s="1"/>
    </row>
    <row r="5373" spans="1:45" s="119" customFormat="1" ht="10.5">
      <c r="A5373" s="1"/>
      <c r="B5373" s="1"/>
      <c r="C5373" s="1"/>
      <c r="D5373" s="1"/>
      <c r="E5373" s="1"/>
      <c r="F5373" s="1"/>
      <c r="G5373" s="1"/>
      <c r="H5373" s="1"/>
      <c r="I5373" s="1"/>
      <c r="J5373" s="1"/>
      <c r="K5373" s="1"/>
      <c r="L5373" s="1"/>
      <c r="M5373" s="1"/>
      <c r="N5373" s="1"/>
      <c r="O5373" s="1"/>
      <c r="P5373" s="1"/>
      <c r="Q5373" s="1"/>
      <c r="R5373" s="1"/>
      <c r="S5373" s="1"/>
      <c r="T5373" s="1"/>
      <c r="U5373" s="1"/>
      <c r="V5373" s="5"/>
      <c r="W5373" s="1"/>
      <c r="X5373" s="1"/>
      <c r="Y5373" s="1"/>
      <c r="Z5373" s="1"/>
      <c r="AA5373" s="1"/>
      <c r="AB5373" s="1"/>
      <c r="AC5373" s="1"/>
      <c r="AD5373" s="1"/>
      <c r="AE5373" s="1"/>
      <c r="AF5373" s="1"/>
      <c r="AG5373" s="1"/>
      <c r="AH5373" s="1"/>
      <c r="AI5373" s="1"/>
      <c r="AJ5373" s="1"/>
      <c r="AK5373" s="1"/>
      <c r="AL5373" s="1"/>
      <c r="AM5373" s="1"/>
      <c r="AN5373" s="1"/>
      <c r="AO5373" s="1"/>
      <c r="AP5373" s="1"/>
      <c r="AQ5373" s="1"/>
      <c r="AR5373" s="1"/>
      <c r="AS5373" s="1"/>
    </row>
    <row r="5374" spans="1:45" s="119" customFormat="1" ht="10.5">
      <c r="A5374" s="1"/>
      <c r="B5374" s="1"/>
      <c r="C5374" s="1"/>
      <c r="D5374" s="1"/>
      <c r="E5374" s="1"/>
      <c r="F5374" s="1"/>
      <c r="G5374" s="1"/>
      <c r="H5374" s="1"/>
      <c r="I5374" s="1"/>
      <c r="J5374" s="1"/>
      <c r="K5374" s="1"/>
      <c r="L5374" s="1"/>
      <c r="M5374" s="1"/>
      <c r="N5374" s="1"/>
      <c r="O5374" s="1"/>
      <c r="P5374" s="1"/>
      <c r="Q5374" s="1"/>
      <c r="R5374" s="1"/>
      <c r="S5374" s="1"/>
      <c r="T5374" s="1"/>
      <c r="U5374" s="1"/>
      <c r="V5374" s="5"/>
      <c r="W5374" s="1"/>
      <c r="X5374" s="1"/>
      <c r="Y5374" s="1"/>
      <c r="Z5374" s="1"/>
      <c r="AA5374" s="1"/>
      <c r="AB5374" s="1"/>
      <c r="AC5374" s="1"/>
      <c r="AD5374" s="1"/>
      <c r="AE5374" s="1"/>
      <c r="AF5374" s="1"/>
      <c r="AG5374" s="1"/>
      <c r="AH5374" s="1"/>
      <c r="AI5374" s="1"/>
      <c r="AJ5374" s="1"/>
      <c r="AK5374" s="1"/>
      <c r="AL5374" s="1"/>
      <c r="AM5374" s="1"/>
      <c r="AN5374" s="1"/>
      <c r="AO5374" s="1"/>
      <c r="AP5374" s="1"/>
      <c r="AQ5374" s="1"/>
      <c r="AR5374" s="1"/>
      <c r="AS5374" s="1"/>
    </row>
    <row r="5375" spans="1:45" s="119" customFormat="1" ht="10.5">
      <c r="A5375" s="1"/>
      <c r="B5375" s="1"/>
      <c r="C5375" s="1"/>
      <c r="D5375" s="1"/>
      <c r="E5375" s="1"/>
      <c r="F5375" s="1"/>
      <c r="G5375" s="1"/>
      <c r="H5375" s="1"/>
      <c r="I5375" s="1"/>
      <c r="J5375" s="1"/>
      <c r="K5375" s="1"/>
      <c r="L5375" s="1"/>
      <c r="M5375" s="1"/>
      <c r="N5375" s="1"/>
      <c r="O5375" s="1"/>
      <c r="P5375" s="1"/>
      <c r="Q5375" s="1"/>
      <c r="R5375" s="1"/>
      <c r="S5375" s="1"/>
      <c r="T5375" s="1"/>
      <c r="U5375" s="1"/>
      <c r="V5375" s="5"/>
      <c r="W5375" s="1"/>
      <c r="X5375" s="1"/>
      <c r="Y5375" s="1"/>
      <c r="Z5375" s="1"/>
      <c r="AA5375" s="1"/>
      <c r="AB5375" s="1"/>
      <c r="AC5375" s="1"/>
      <c r="AD5375" s="1"/>
      <c r="AE5375" s="1"/>
      <c r="AF5375" s="1"/>
      <c r="AG5375" s="1"/>
      <c r="AH5375" s="1"/>
      <c r="AI5375" s="1"/>
      <c r="AJ5375" s="1"/>
      <c r="AK5375" s="1"/>
      <c r="AL5375" s="1"/>
      <c r="AM5375" s="1"/>
      <c r="AN5375" s="1"/>
      <c r="AO5375" s="1"/>
      <c r="AP5375" s="1"/>
      <c r="AQ5375" s="1"/>
      <c r="AR5375" s="1"/>
      <c r="AS5375" s="1"/>
    </row>
    <row r="5376" spans="1:45" s="119" customFormat="1" ht="10.5">
      <c r="A5376" s="1"/>
      <c r="B5376" s="1"/>
      <c r="C5376" s="1"/>
      <c r="D5376" s="1"/>
      <c r="E5376" s="1"/>
      <c r="F5376" s="1"/>
      <c r="G5376" s="1"/>
      <c r="H5376" s="1"/>
      <c r="I5376" s="1"/>
      <c r="J5376" s="1"/>
      <c r="K5376" s="1"/>
      <c r="L5376" s="1"/>
      <c r="M5376" s="1"/>
      <c r="N5376" s="1"/>
      <c r="O5376" s="1"/>
      <c r="P5376" s="1"/>
      <c r="Q5376" s="1"/>
      <c r="R5376" s="1"/>
      <c r="S5376" s="1"/>
      <c r="T5376" s="1"/>
      <c r="U5376" s="1"/>
      <c r="V5376" s="5"/>
      <c r="W5376" s="1"/>
      <c r="X5376" s="1"/>
      <c r="Y5376" s="1"/>
      <c r="Z5376" s="1"/>
      <c r="AA5376" s="1"/>
      <c r="AB5376" s="1"/>
      <c r="AC5376" s="1"/>
      <c r="AD5376" s="1"/>
      <c r="AE5376" s="1"/>
      <c r="AF5376" s="1"/>
      <c r="AG5376" s="1"/>
      <c r="AH5376" s="1"/>
      <c r="AI5376" s="1"/>
      <c r="AJ5376" s="1"/>
      <c r="AK5376" s="1"/>
      <c r="AL5376" s="1"/>
      <c r="AM5376" s="1"/>
      <c r="AN5376" s="1"/>
      <c r="AO5376" s="1"/>
      <c r="AP5376" s="1"/>
      <c r="AQ5376" s="1"/>
      <c r="AR5376" s="1"/>
      <c r="AS5376" s="1"/>
    </row>
    <row r="5377" spans="1:45" s="119" customFormat="1" ht="10.5">
      <c r="A5377" s="1"/>
      <c r="B5377" s="1"/>
      <c r="C5377" s="1"/>
      <c r="D5377" s="1"/>
      <c r="E5377" s="1"/>
      <c r="F5377" s="1"/>
      <c r="G5377" s="1"/>
      <c r="H5377" s="1"/>
      <c r="I5377" s="1"/>
      <c r="J5377" s="1"/>
      <c r="K5377" s="1"/>
      <c r="L5377" s="1"/>
      <c r="M5377" s="1"/>
      <c r="N5377" s="1"/>
      <c r="O5377" s="1"/>
      <c r="P5377" s="1"/>
      <c r="Q5377" s="1"/>
      <c r="R5377" s="1"/>
      <c r="S5377" s="1"/>
      <c r="T5377" s="1"/>
      <c r="U5377" s="1"/>
      <c r="V5377" s="5"/>
      <c r="W5377" s="1"/>
      <c r="X5377" s="1"/>
      <c r="Y5377" s="1"/>
      <c r="Z5377" s="1"/>
      <c r="AA5377" s="1"/>
      <c r="AB5377" s="1"/>
      <c r="AC5377" s="1"/>
      <c r="AD5377" s="1"/>
      <c r="AE5377" s="1"/>
      <c r="AF5377" s="1"/>
      <c r="AG5377" s="1"/>
      <c r="AH5377" s="1"/>
      <c r="AI5377" s="1"/>
      <c r="AJ5377" s="1"/>
      <c r="AK5377" s="1"/>
      <c r="AL5377" s="1"/>
      <c r="AM5377" s="1"/>
      <c r="AN5377" s="1"/>
      <c r="AO5377" s="1"/>
      <c r="AP5377" s="1"/>
      <c r="AQ5377" s="1"/>
      <c r="AR5377" s="1"/>
      <c r="AS5377" s="1"/>
    </row>
    <row r="5378" spans="1:45" s="119" customFormat="1" ht="10.5">
      <c r="A5378" s="1"/>
      <c r="B5378" s="1"/>
      <c r="C5378" s="1"/>
      <c r="D5378" s="1"/>
      <c r="E5378" s="1"/>
      <c r="F5378" s="1"/>
      <c r="G5378" s="1"/>
      <c r="H5378" s="1"/>
      <c r="I5378" s="1"/>
      <c r="J5378" s="1"/>
      <c r="K5378" s="1"/>
      <c r="L5378" s="1"/>
      <c r="M5378" s="1"/>
      <c r="N5378" s="1"/>
      <c r="O5378" s="1"/>
      <c r="P5378" s="1"/>
      <c r="Q5378" s="1"/>
      <c r="R5378" s="1"/>
      <c r="S5378" s="1"/>
      <c r="T5378" s="1"/>
      <c r="U5378" s="1"/>
      <c r="V5378" s="5"/>
      <c r="W5378" s="1"/>
      <c r="X5378" s="1"/>
      <c r="Y5378" s="1"/>
      <c r="Z5378" s="1"/>
      <c r="AA5378" s="1"/>
      <c r="AB5378" s="1"/>
      <c r="AC5378" s="1"/>
      <c r="AD5378" s="1"/>
      <c r="AE5378" s="1"/>
      <c r="AF5378" s="1"/>
      <c r="AG5378" s="1"/>
      <c r="AH5378" s="1"/>
      <c r="AI5378" s="1"/>
      <c r="AJ5378" s="1"/>
      <c r="AK5378" s="1"/>
      <c r="AL5378" s="1"/>
      <c r="AM5378" s="1"/>
      <c r="AN5378" s="1"/>
      <c r="AO5378" s="1"/>
      <c r="AP5378" s="1"/>
      <c r="AQ5378" s="1"/>
      <c r="AR5378" s="1"/>
      <c r="AS5378" s="1"/>
    </row>
    <row r="5379" spans="1:45" s="119" customFormat="1" ht="10.5">
      <c r="A5379" s="1"/>
      <c r="B5379" s="1"/>
      <c r="C5379" s="1"/>
      <c r="D5379" s="1"/>
      <c r="E5379" s="1"/>
      <c r="F5379" s="1"/>
      <c r="G5379" s="1"/>
      <c r="H5379" s="1"/>
      <c r="I5379" s="1"/>
      <c r="J5379" s="1"/>
      <c r="K5379" s="1"/>
      <c r="L5379" s="1"/>
      <c r="M5379" s="1"/>
      <c r="N5379" s="1"/>
      <c r="O5379" s="1"/>
      <c r="P5379" s="1"/>
      <c r="Q5379" s="1"/>
      <c r="R5379" s="1"/>
      <c r="S5379" s="1"/>
      <c r="T5379" s="1"/>
      <c r="U5379" s="1"/>
      <c r="V5379" s="5"/>
      <c r="W5379" s="1"/>
      <c r="X5379" s="1"/>
      <c r="Y5379" s="1"/>
      <c r="Z5379" s="1"/>
      <c r="AA5379" s="1"/>
      <c r="AB5379" s="1"/>
      <c r="AC5379" s="1"/>
      <c r="AD5379" s="1"/>
      <c r="AE5379" s="1"/>
      <c r="AF5379" s="1"/>
      <c r="AG5379" s="1"/>
      <c r="AH5379" s="1"/>
      <c r="AI5379" s="1"/>
      <c r="AJ5379" s="1"/>
      <c r="AK5379" s="1"/>
      <c r="AL5379" s="1"/>
      <c r="AM5379" s="1"/>
      <c r="AN5379" s="1"/>
      <c r="AO5379" s="1"/>
      <c r="AP5379" s="1"/>
      <c r="AQ5379" s="1"/>
      <c r="AR5379" s="1"/>
      <c r="AS5379" s="1"/>
    </row>
  </sheetData>
  <sheetProtection/>
  <mergeCells count="473">
    <mergeCell ref="AK26:AL26"/>
    <mergeCell ref="AE27:AF27"/>
    <mergeCell ref="G87:I87"/>
    <mergeCell ref="G88:I88"/>
    <mergeCell ref="AI29:AL29"/>
    <mergeCell ref="W29:Z29"/>
    <mergeCell ref="AA29:AD29"/>
    <mergeCell ref="AE29:AH29"/>
    <mergeCell ref="G81:I81"/>
    <mergeCell ref="G85:I85"/>
    <mergeCell ref="G86:I86"/>
    <mergeCell ref="G82:I82"/>
    <mergeCell ref="R64:U64"/>
    <mergeCell ref="M64:O64"/>
    <mergeCell ref="R66:U66"/>
    <mergeCell ref="G66:I66"/>
    <mergeCell ref="G64:I64"/>
    <mergeCell ref="G65:I65"/>
    <mergeCell ref="M65:O65"/>
    <mergeCell ref="R65:U65"/>
    <mergeCell ref="G83:I83"/>
    <mergeCell ref="G84:I84"/>
    <mergeCell ref="M52:O52"/>
    <mergeCell ref="M55:O55"/>
    <mergeCell ref="M54:O54"/>
    <mergeCell ref="G56:I56"/>
    <mergeCell ref="M56:O56"/>
    <mergeCell ref="M62:O62"/>
    <mergeCell ref="AA23:AB23"/>
    <mergeCell ref="AC23:AD23"/>
    <mergeCell ref="AE23:AF23"/>
    <mergeCell ref="AG25:AH25"/>
    <mergeCell ref="AA25:AB25"/>
    <mergeCell ref="AC25:AD25"/>
    <mergeCell ref="AE25:AF25"/>
    <mergeCell ref="AE24:AF24"/>
    <mergeCell ref="AA26:AB26"/>
    <mergeCell ref="AC26:AD26"/>
    <mergeCell ref="AE26:AF26"/>
    <mergeCell ref="AK22:AL22"/>
    <mergeCell ref="AI23:AJ23"/>
    <mergeCell ref="AK23:AL23"/>
    <mergeCell ref="AI24:AJ24"/>
    <mergeCell ref="AK24:AL24"/>
    <mergeCell ref="AK25:AL25"/>
    <mergeCell ref="AG23:AH23"/>
    <mergeCell ref="AI26:AJ26"/>
    <mergeCell ref="AG24:AH24"/>
    <mergeCell ref="AA18:AB19"/>
    <mergeCell ref="AC18:AD19"/>
    <mergeCell ref="AE18:AF19"/>
    <mergeCell ref="AC21:AD21"/>
    <mergeCell ref="AI25:AJ25"/>
    <mergeCell ref="AG26:AH26"/>
    <mergeCell ref="AA24:AB24"/>
    <mergeCell ref="AC24:AD24"/>
    <mergeCell ref="AC16:AD17"/>
    <mergeCell ref="AK10:AL11"/>
    <mergeCell ref="AK12:AL13"/>
    <mergeCell ref="AK16:AL17"/>
    <mergeCell ref="AC10:AD11"/>
    <mergeCell ref="AA14:AB15"/>
    <mergeCell ref="AE14:AF15"/>
    <mergeCell ref="AA12:AB13"/>
    <mergeCell ref="AC12:AD13"/>
    <mergeCell ref="W26:Z26"/>
    <mergeCell ref="AE12:AF13"/>
    <mergeCell ref="AE22:AF22"/>
    <mergeCell ref="AG22:AH22"/>
    <mergeCell ref="AI22:AJ22"/>
    <mergeCell ref="AI16:AJ17"/>
    <mergeCell ref="AG18:AH19"/>
    <mergeCell ref="AE16:AF17"/>
    <mergeCell ref="AG16:AH17"/>
    <mergeCell ref="AG14:AH15"/>
    <mergeCell ref="M45:O45"/>
    <mergeCell ref="M50:O50"/>
    <mergeCell ref="W24:Z24"/>
    <mergeCell ref="W21:Z21"/>
    <mergeCell ref="M53:O53"/>
    <mergeCell ref="W37:X37"/>
    <mergeCell ref="R35:U35"/>
    <mergeCell ref="R41:U41"/>
    <mergeCell ref="R40:U40"/>
    <mergeCell ref="R39:U39"/>
    <mergeCell ref="B41:C41"/>
    <mergeCell ref="C36:E37"/>
    <mergeCell ref="M61:O61"/>
    <mergeCell ref="M58:O58"/>
    <mergeCell ref="AK27:AL27"/>
    <mergeCell ref="G43:I43"/>
    <mergeCell ref="G48:I48"/>
    <mergeCell ref="R52:U52"/>
    <mergeCell ref="M51:O51"/>
    <mergeCell ref="AA27:AB27"/>
    <mergeCell ref="B31:C31"/>
    <mergeCell ref="B33:C33"/>
    <mergeCell ref="G52:I52"/>
    <mergeCell ref="B34:C34"/>
    <mergeCell ref="B25:C25"/>
    <mergeCell ref="B35:C35"/>
    <mergeCell ref="G26:I26"/>
    <mergeCell ref="G27:I27"/>
    <mergeCell ref="A36:B37"/>
    <mergeCell ref="B50:C50"/>
    <mergeCell ref="B57:C57"/>
    <mergeCell ref="G57:I57"/>
    <mergeCell ref="B21:C21"/>
    <mergeCell ref="B29:C29"/>
    <mergeCell ref="B66:C66"/>
    <mergeCell ref="B65:C65"/>
    <mergeCell ref="B64:C64"/>
    <mergeCell ref="B27:C27"/>
    <mergeCell ref="B22:C22"/>
    <mergeCell ref="B24:C24"/>
    <mergeCell ref="G46:I46"/>
    <mergeCell ref="G44:I44"/>
    <mergeCell ref="B48:C48"/>
    <mergeCell ref="B54:C54"/>
    <mergeCell ref="G53:I53"/>
    <mergeCell ref="B56:C56"/>
    <mergeCell ref="F5:L6"/>
    <mergeCell ref="G10:I10"/>
    <mergeCell ref="G7:I7"/>
    <mergeCell ref="G8:I8"/>
    <mergeCell ref="B58:C58"/>
    <mergeCell ref="B55:C55"/>
    <mergeCell ref="G58:I58"/>
    <mergeCell ref="G31:I31"/>
    <mergeCell ref="G35:I35"/>
    <mergeCell ref="G33:I33"/>
    <mergeCell ref="M21:O21"/>
    <mergeCell ref="R21:U21"/>
    <mergeCell ref="M16:O16"/>
    <mergeCell ref="M15:O15"/>
    <mergeCell ref="M17:O17"/>
    <mergeCell ref="R15:U15"/>
    <mergeCell ref="R20:U20"/>
    <mergeCell ref="M18:O18"/>
    <mergeCell ref="M20:O20"/>
    <mergeCell ref="M19:O19"/>
    <mergeCell ref="R14:U14"/>
    <mergeCell ref="B20:C20"/>
    <mergeCell ref="G17:I17"/>
    <mergeCell ref="G16:I16"/>
    <mergeCell ref="G15:I15"/>
    <mergeCell ref="B17:C17"/>
    <mergeCell ref="B18:C18"/>
    <mergeCell ref="B19:C19"/>
    <mergeCell ref="B16:C16"/>
    <mergeCell ref="B15:C15"/>
    <mergeCell ref="B8:C8"/>
    <mergeCell ref="B11:C11"/>
    <mergeCell ref="B10:C10"/>
    <mergeCell ref="R16:U16"/>
    <mergeCell ref="G18:I18"/>
    <mergeCell ref="G9:I9"/>
    <mergeCell ref="G13:I13"/>
    <mergeCell ref="G14:I14"/>
    <mergeCell ref="R12:U12"/>
    <mergeCell ref="M9:O9"/>
    <mergeCell ref="G12:I12"/>
    <mergeCell ref="G11:I11"/>
    <mergeCell ref="B9:C9"/>
    <mergeCell ref="G22:I22"/>
    <mergeCell ref="G19:I19"/>
    <mergeCell ref="G21:I21"/>
    <mergeCell ref="G20:I20"/>
    <mergeCell ref="B13:C13"/>
    <mergeCell ref="B12:C12"/>
    <mergeCell ref="B14:C14"/>
    <mergeCell ref="B52:C52"/>
    <mergeCell ref="G34:I34"/>
    <mergeCell ref="G54:I54"/>
    <mergeCell ref="G24:I24"/>
    <mergeCell ref="G23:I23"/>
    <mergeCell ref="F36:L37"/>
    <mergeCell ref="G25:I25"/>
    <mergeCell ref="G29:I29"/>
    <mergeCell ref="G30:I30"/>
    <mergeCell ref="G32:I32"/>
    <mergeCell ref="R59:U59"/>
    <mergeCell ref="G59:I59"/>
    <mergeCell ref="G61:I61"/>
    <mergeCell ref="G45:I45"/>
    <mergeCell ref="B23:C23"/>
    <mergeCell ref="B32:C32"/>
    <mergeCell ref="B28:C28"/>
    <mergeCell ref="B30:C30"/>
    <mergeCell ref="B26:C26"/>
    <mergeCell ref="G42:I42"/>
    <mergeCell ref="R30:U30"/>
    <mergeCell ref="R63:U63"/>
    <mergeCell ref="G63:I63"/>
    <mergeCell ref="M63:O63"/>
    <mergeCell ref="R51:U51"/>
    <mergeCell ref="G55:I55"/>
    <mergeCell ref="R55:U55"/>
    <mergeCell ref="R57:U57"/>
    <mergeCell ref="R56:U56"/>
    <mergeCell ref="R61:U61"/>
    <mergeCell ref="AA36:AB36"/>
    <mergeCell ref="Y38:Z38"/>
    <mergeCell ref="AA32:AB32"/>
    <mergeCell ref="R32:U32"/>
    <mergeCell ref="R47:U47"/>
    <mergeCell ref="R46:U46"/>
    <mergeCell ref="R44:U44"/>
    <mergeCell ref="W32:X32"/>
    <mergeCell ref="M30:O30"/>
    <mergeCell ref="M36:U37"/>
    <mergeCell ref="G62:I62"/>
    <mergeCell ref="M42:O42"/>
    <mergeCell ref="M41:O41"/>
    <mergeCell ref="G41:I41"/>
    <mergeCell ref="R31:U31"/>
    <mergeCell ref="M34:O34"/>
    <mergeCell ref="M40:O40"/>
    <mergeCell ref="M33:O33"/>
    <mergeCell ref="R22:U22"/>
    <mergeCell ref="R25:U25"/>
    <mergeCell ref="R26:U26"/>
    <mergeCell ref="M29:O29"/>
    <mergeCell ref="M28:O28"/>
    <mergeCell ref="R28:U28"/>
    <mergeCell ref="R29:U29"/>
    <mergeCell ref="AI18:AJ19"/>
    <mergeCell ref="AK18:AL19"/>
    <mergeCell ref="R19:U19"/>
    <mergeCell ref="AE21:AF21"/>
    <mergeCell ref="AI21:AJ21"/>
    <mergeCell ref="AK21:AL21"/>
    <mergeCell ref="AG21:AH21"/>
    <mergeCell ref="AA37:AB37"/>
    <mergeCell ref="R38:U38"/>
    <mergeCell ref="R34:U34"/>
    <mergeCell ref="M35:O35"/>
    <mergeCell ref="W16:Y19"/>
    <mergeCell ref="R18:U18"/>
    <mergeCell ref="W22:Z22"/>
    <mergeCell ref="R17:U17"/>
    <mergeCell ref="Z16:Z17"/>
    <mergeCell ref="Z18:Z19"/>
    <mergeCell ref="R43:U43"/>
    <mergeCell ref="R42:U42"/>
    <mergeCell ref="R33:U33"/>
    <mergeCell ref="R23:U23"/>
    <mergeCell ref="M38:O38"/>
    <mergeCell ref="AA34:AB34"/>
    <mergeCell ref="AA39:AB39"/>
    <mergeCell ref="Y37:Z37"/>
    <mergeCell ref="Y35:Z35"/>
    <mergeCell ref="W39:X39"/>
    <mergeCell ref="AI6:AJ7"/>
    <mergeCell ref="R11:U11"/>
    <mergeCell ref="W6:Z7"/>
    <mergeCell ref="AE6:AF7"/>
    <mergeCell ref="AG6:AH7"/>
    <mergeCell ref="AG12:AH13"/>
    <mergeCell ref="AI12:AJ13"/>
    <mergeCell ref="AG8:AH9"/>
    <mergeCell ref="R10:U10"/>
    <mergeCell ref="R9:U9"/>
    <mergeCell ref="AD50:AL50"/>
    <mergeCell ref="AD49:AL49"/>
    <mergeCell ref="AD51:AL51"/>
    <mergeCell ref="AE40:AH40"/>
    <mergeCell ref="AK8:AL9"/>
    <mergeCell ref="AI10:AJ11"/>
    <mergeCell ref="AI14:AJ15"/>
    <mergeCell ref="AK14:AL15"/>
    <mergeCell ref="AI8:AJ9"/>
    <mergeCell ref="W20:AL20"/>
    <mergeCell ref="B44:C44"/>
    <mergeCell ref="B38:D38"/>
    <mergeCell ref="B42:C42"/>
    <mergeCell ref="B39:C39"/>
    <mergeCell ref="AC37:AD37"/>
    <mergeCell ref="W51:AC51"/>
    <mergeCell ref="M47:O47"/>
    <mergeCell ref="M43:O43"/>
    <mergeCell ref="M39:O39"/>
    <mergeCell ref="W50:AC50"/>
    <mergeCell ref="B51:C51"/>
    <mergeCell ref="G51:I51"/>
    <mergeCell ref="G50:I50"/>
    <mergeCell ref="G47:I47"/>
    <mergeCell ref="M32:O32"/>
    <mergeCell ref="M31:O31"/>
    <mergeCell ref="G49:I49"/>
    <mergeCell ref="B43:C43"/>
    <mergeCell ref="G40:I40"/>
    <mergeCell ref="G38:I38"/>
    <mergeCell ref="B40:C40"/>
    <mergeCell ref="G39:I39"/>
    <mergeCell ref="A1:J1"/>
    <mergeCell ref="M1:AC1"/>
    <mergeCell ref="AC6:AD7"/>
    <mergeCell ref="A3:J3"/>
    <mergeCell ref="A5:B6"/>
    <mergeCell ref="C5:E6"/>
    <mergeCell ref="B7:D7"/>
    <mergeCell ref="M5:U6"/>
    <mergeCell ref="M7:O7"/>
    <mergeCell ref="R7:U7"/>
    <mergeCell ref="AE36:AH36"/>
    <mergeCell ref="M48:O48"/>
    <mergeCell ref="AG10:AH11"/>
    <mergeCell ref="AC35:AD35"/>
    <mergeCell ref="AC36:AD36"/>
    <mergeCell ref="W36:X36"/>
    <mergeCell ref="Y36:Z36"/>
    <mergeCell ref="M12:O12"/>
    <mergeCell ref="AA35:AB35"/>
    <mergeCell ref="R48:U48"/>
    <mergeCell ref="M14:O14"/>
    <mergeCell ref="R13:U13"/>
    <mergeCell ref="Y34:Z34"/>
    <mergeCell ref="R24:U24"/>
    <mergeCell ref="R27:U27"/>
    <mergeCell ref="W34:X34"/>
    <mergeCell ref="W35:X35"/>
    <mergeCell ref="Z12:Z13"/>
    <mergeCell ref="M8:O8"/>
    <mergeCell ref="M11:O11"/>
    <mergeCell ref="M46:O46"/>
    <mergeCell ref="M22:O22"/>
    <mergeCell ref="M23:O23"/>
    <mergeCell ref="M24:O24"/>
    <mergeCell ref="M25:O25"/>
    <mergeCell ref="M27:O27"/>
    <mergeCell ref="M13:O13"/>
    <mergeCell ref="M10:O10"/>
    <mergeCell ref="B46:C46"/>
    <mergeCell ref="R49:U49"/>
    <mergeCell ref="AA41:AB41"/>
    <mergeCell ref="B49:C49"/>
    <mergeCell ref="R45:U45"/>
    <mergeCell ref="W49:AC49"/>
    <mergeCell ref="AC41:AD41"/>
    <mergeCell ref="AD48:AL48"/>
    <mergeCell ref="AE42:AH42"/>
    <mergeCell ref="W42:X42"/>
    <mergeCell ref="AD52:AL52"/>
    <mergeCell ref="W58:AL58"/>
    <mergeCell ref="W56:AC56"/>
    <mergeCell ref="AD55:AL55"/>
    <mergeCell ref="AD53:AL53"/>
    <mergeCell ref="AD54:AL54"/>
    <mergeCell ref="B62:C62"/>
    <mergeCell ref="B63:C63"/>
    <mergeCell ref="B61:C61"/>
    <mergeCell ref="AD57:AL57"/>
    <mergeCell ref="AD59:AL59"/>
    <mergeCell ref="M57:O57"/>
    <mergeCell ref="M59:O59"/>
    <mergeCell ref="W63:AC66"/>
    <mergeCell ref="M66:O66"/>
    <mergeCell ref="AD65:AL66"/>
    <mergeCell ref="AD56:AL56"/>
    <mergeCell ref="W59:AC59"/>
    <mergeCell ref="W60:AC60"/>
    <mergeCell ref="AD63:AL64"/>
    <mergeCell ref="AD60:AL60"/>
    <mergeCell ref="AD61:AL61"/>
    <mergeCell ref="AD62:AL62"/>
    <mergeCell ref="R58:U58"/>
    <mergeCell ref="R53:U53"/>
    <mergeCell ref="R54:U54"/>
    <mergeCell ref="R50:U50"/>
    <mergeCell ref="W61:AC61"/>
    <mergeCell ref="W62:AC62"/>
    <mergeCell ref="W57:AC57"/>
    <mergeCell ref="W52:AC52"/>
    <mergeCell ref="W54:AC54"/>
    <mergeCell ref="R62:U62"/>
    <mergeCell ref="W5:AL5"/>
    <mergeCell ref="R8:U8"/>
    <mergeCell ref="A2:J2"/>
    <mergeCell ref="M2:V2"/>
    <mergeCell ref="W2:AF2"/>
    <mergeCell ref="K2:L2"/>
    <mergeCell ref="AJ2:AL2"/>
    <mergeCell ref="AG2:AI2"/>
    <mergeCell ref="AG3:AI3"/>
    <mergeCell ref="AK6:AL7"/>
    <mergeCell ref="K3:L3"/>
    <mergeCell ref="M3:V3"/>
    <mergeCell ref="AE34:AH34"/>
    <mergeCell ref="AJ3:AL3"/>
    <mergeCell ref="AC33:AD33"/>
    <mergeCell ref="W3:AF3"/>
    <mergeCell ref="AC32:AD32"/>
    <mergeCell ref="AE32:AH32"/>
    <mergeCell ref="Y31:Z31"/>
    <mergeCell ref="AA10:AB11"/>
    <mergeCell ref="Z10:Z11"/>
    <mergeCell ref="AE10:AF11"/>
    <mergeCell ref="AA8:AB9"/>
    <mergeCell ref="W23:Z23"/>
    <mergeCell ref="W8:Y11"/>
    <mergeCell ref="AA22:AB22"/>
    <mergeCell ref="AC22:AD22"/>
    <mergeCell ref="AA21:AB21"/>
    <mergeCell ref="W12:Y15"/>
    <mergeCell ref="AA16:AB17"/>
    <mergeCell ref="AE8:AF9"/>
    <mergeCell ref="AA6:AB7"/>
    <mergeCell ref="AE31:AH31"/>
    <mergeCell ref="B60:C60"/>
    <mergeCell ref="M26:O26"/>
    <mergeCell ref="G60:I60"/>
    <mergeCell ref="M60:O60"/>
    <mergeCell ref="G28:I28"/>
    <mergeCell ref="W25:Z25"/>
    <mergeCell ref="Z8:Z9"/>
    <mergeCell ref="W33:X33"/>
    <mergeCell ref="Y33:Z33"/>
    <mergeCell ref="AA33:AB33"/>
    <mergeCell ref="AC27:AD27"/>
    <mergeCell ref="AC31:AD31"/>
    <mergeCell ref="W27:Z27"/>
    <mergeCell ref="W28:AL28"/>
    <mergeCell ref="AG27:AH27"/>
    <mergeCell ref="AI27:AJ27"/>
    <mergeCell ref="R60:U60"/>
    <mergeCell ref="B59:C59"/>
    <mergeCell ref="M44:O44"/>
    <mergeCell ref="W53:AC53"/>
    <mergeCell ref="W55:AC55"/>
    <mergeCell ref="B45:C45"/>
    <mergeCell ref="B47:C47"/>
    <mergeCell ref="M49:O49"/>
    <mergeCell ref="B53:C53"/>
    <mergeCell ref="W46:AL46"/>
    <mergeCell ref="W44:AC44"/>
    <mergeCell ref="W47:AC47"/>
    <mergeCell ref="Y42:Z42"/>
    <mergeCell ref="AA42:AB42"/>
    <mergeCell ref="AD45:AL45"/>
    <mergeCell ref="W41:X41"/>
    <mergeCell ref="Y41:Z41"/>
    <mergeCell ref="W45:AC45"/>
    <mergeCell ref="AE41:AH41"/>
    <mergeCell ref="AE37:AH37"/>
    <mergeCell ref="AE38:AH38"/>
    <mergeCell ref="AE39:AH39"/>
    <mergeCell ref="AO8:AQ8"/>
    <mergeCell ref="AE35:AH35"/>
    <mergeCell ref="W48:AC48"/>
    <mergeCell ref="AC42:AD42"/>
    <mergeCell ref="W43:AL43"/>
    <mergeCell ref="AD44:AL44"/>
    <mergeCell ref="AD47:AL47"/>
    <mergeCell ref="AO24:AW24"/>
    <mergeCell ref="AC8:AD9"/>
    <mergeCell ref="AE33:AH33"/>
    <mergeCell ref="W30:AL30"/>
    <mergeCell ref="AC34:AD34"/>
    <mergeCell ref="W31:X31"/>
    <mergeCell ref="Y32:Z32"/>
    <mergeCell ref="Z14:Z15"/>
    <mergeCell ref="AC14:AD15"/>
    <mergeCell ref="AA31:AB31"/>
    <mergeCell ref="AA40:AB40"/>
    <mergeCell ref="AC40:AD40"/>
    <mergeCell ref="AA38:AB38"/>
    <mergeCell ref="W38:X38"/>
    <mergeCell ref="Y39:Z39"/>
    <mergeCell ref="AC39:AD39"/>
    <mergeCell ref="AC38:AD38"/>
    <mergeCell ref="W40:X40"/>
    <mergeCell ref="Y40:Z40"/>
  </mergeCells>
  <dataValidations count="8">
    <dataValidation type="list" allowBlank="1" showInputMessage="1" showErrorMessage="1" sqref="R65:U66 S10:U19 R8:R35 S8:U8 S21:U35 S39:U63 R39:R64">
      <formula1>List!AA67:AA114</formula1>
    </dataValidation>
    <dataValidation type="list" allowBlank="1" showInputMessage="1" showErrorMessage="1" sqref="Q8:Q35 Q39:Q66">
      <formula1>List!Y10:Y17</formula1>
    </dataValidation>
    <dataValidation type="list" allowBlank="1" showInputMessage="1" showErrorMessage="1" sqref="M3:V3">
      <formula1>List!O5:O52</formula1>
    </dataValidation>
    <dataValidation type="list" allowBlank="1" showInputMessage="1" showErrorMessage="1" sqref="W3:AF3">
      <formula1>List!AO5:AO52</formula1>
    </dataValidation>
    <dataValidation type="list" allowBlank="1" showInputMessage="1" showErrorMessage="1" sqref="AD47:AL57">
      <formula1>List!AO49:AO96</formula1>
    </dataValidation>
    <dataValidation type="list" allowBlank="1" showInputMessage="1" showErrorMessage="1" sqref="AD59:AL62">
      <formula1>List!AN61:AN108</formula1>
    </dataValidation>
    <dataValidation type="list" allowBlank="1" showInputMessage="1" showErrorMessage="1" sqref="D8:D35 D39:D66">
      <formula1>List!I10:I23</formula1>
    </dataValidation>
    <dataValidation type="list" allowBlank="1" showInputMessage="1" showErrorMessage="1" sqref="A3:J3">
      <formula1>List!B5:B52</formula1>
    </dataValidation>
  </dataValidations>
  <printOptions horizontalCentered="1" verticalCentered="1"/>
  <pageMargins left="0" right="0" top="0.18" bottom="0.1968503937007874" header="0" footer="0.2362204724409449"/>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BR281"/>
  <sheetViews>
    <sheetView showGridLines="0" showRowColHeaders="0" zoomScalePageLayoutView="0" workbookViewId="0" topLeftCell="A37">
      <selection activeCell="AL52" sqref="AL52"/>
    </sheetView>
  </sheetViews>
  <sheetFormatPr defaultColWidth="9.00390625" defaultRowHeight="13.5"/>
  <cols>
    <col min="1" max="40" width="3.125" style="6" customWidth="1"/>
    <col min="41" max="58" width="3.00390625" style="6" customWidth="1"/>
    <col min="59" max="70" width="3.375" style="6" customWidth="1"/>
    <col min="71" max="16384" width="9.00390625" style="6" customWidth="1"/>
  </cols>
  <sheetData>
    <row r="1" spans="1:70" ht="12" customHeight="1">
      <c r="A1" s="635" t="s">
        <v>37</v>
      </c>
      <c r="B1" s="636"/>
      <c r="C1" s="636"/>
      <c r="D1" s="636"/>
      <c r="E1" s="636"/>
      <c r="F1" s="637"/>
      <c r="G1" s="252" t="s">
        <v>91</v>
      </c>
      <c r="H1" s="252"/>
      <c r="I1" s="252"/>
      <c r="J1" s="7"/>
      <c r="K1" s="7"/>
      <c r="L1" s="7"/>
      <c r="M1" s="7"/>
      <c r="N1" s="7"/>
      <c r="O1" s="7"/>
      <c r="P1" s="7"/>
      <c r="Q1" s="7"/>
      <c r="R1" s="7"/>
      <c r="S1" s="7"/>
      <c r="T1" s="7"/>
      <c r="U1" s="8"/>
      <c r="V1" s="127"/>
      <c r="W1" s="646" t="s">
        <v>80</v>
      </c>
      <c r="X1" s="648"/>
      <c r="Y1" s="646" t="s">
        <v>81</v>
      </c>
      <c r="Z1" s="647"/>
      <c r="AA1" s="647"/>
      <c r="AB1" s="647"/>
      <c r="AC1" s="647"/>
      <c r="AD1" s="2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row>
    <row r="2" spans="1:70" ht="12" customHeight="1">
      <c r="A2" s="233" t="s">
        <v>14</v>
      </c>
      <c r="B2" s="234"/>
      <c r="C2" s="234"/>
      <c r="D2" s="234"/>
      <c r="E2" s="234"/>
      <c r="F2" s="235"/>
      <c r="G2" s="253" t="s">
        <v>92</v>
      </c>
      <c r="H2" s="253"/>
      <c r="I2" s="253"/>
      <c r="J2" s="253"/>
      <c r="K2" s="253"/>
      <c r="L2" s="253"/>
      <c r="M2" s="253"/>
      <c r="N2" s="253"/>
      <c r="O2" s="253"/>
      <c r="P2" s="253"/>
      <c r="Q2" s="253"/>
      <c r="R2" s="253"/>
      <c r="S2" s="253"/>
      <c r="T2" s="253"/>
      <c r="U2" s="254"/>
      <c r="V2" s="127"/>
      <c r="W2" s="613" t="s">
        <v>38</v>
      </c>
      <c r="X2" s="614"/>
      <c r="Y2" s="630" t="s">
        <v>271</v>
      </c>
      <c r="Z2" s="631"/>
      <c r="AA2" s="631"/>
      <c r="AB2" s="631"/>
      <c r="AC2" s="631"/>
      <c r="AD2" s="229" t="s">
        <v>272</v>
      </c>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row>
    <row r="3" spans="1:70" ht="12" customHeight="1">
      <c r="A3" s="236" t="s">
        <v>43</v>
      </c>
      <c r="B3" s="237"/>
      <c r="C3" s="237"/>
      <c r="D3" s="237"/>
      <c r="E3" s="237"/>
      <c r="F3" s="238"/>
      <c r="G3" s="253" t="s">
        <v>473</v>
      </c>
      <c r="H3" s="253"/>
      <c r="I3" s="119"/>
      <c r="J3" s="119"/>
      <c r="K3" s="119"/>
      <c r="L3" s="119"/>
      <c r="M3" s="119"/>
      <c r="N3" s="119"/>
      <c r="O3" s="253"/>
      <c r="P3" s="253"/>
      <c r="Q3" s="253"/>
      <c r="R3" s="253"/>
      <c r="S3" s="253"/>
      <c r="T3" s="253"/>
      <c r="U3" s="254"/>
      <c r="V3" s="127"/>
      <c r="W3" s="613" t="s">
        <v>40</v>
      </c>
      <c r="X3" s="614"/>
      <c r="Y3" s="630" t="s">
        <v>273</v>
      </c>
      <c r="Z3" s="631"/>
      <c r="AA3" s="631"/>
      <c r="AB3" s="631"/>
      <c r="AC3" s="631"/>
      <c r="AD3" s="229" t="s">
        <v>274</v>
      </c>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row>
    <row r="4" spans="1:70" ht="12" customHeight="1">
      <c r="A4" s="236" t="s">
        <v>39</v>
      </c>
      <c r="B4" s="237"/>
      <c r="C4" s="237"/>
      <c r="D4" s="237"/>
      <c r="E4" s="237"/>
      <c r="F4" s="238"/>
      <c r="G4" s="253" t="s">
        <v>474</v>
      </c>
      <c r="H4" s="253"/>
      <c r="I4" s="253"/>
      <c r="J4" s="253"/>
      <c r="K4" s="253"/>
      <c r="L4" s="253"/>
      <c r="M4" s="253"/>
      <c r="N4" s="253"/>
      <c r="O4" s="253"/>
      <c r="P4" s="253"/>
      <c r="Q4" s="119"/>
      <c r="R4" s="119"/>
      <c r="S4" s="253"/>
      <c r="T4" s="253"/>
      <c r="U4" s="254"/>
      <c r="V4" s="127"/>
      <c r="W4" s="613" t="s">
        <v>41</v>
      </c>
      <c r="X4" s="614"/>
      <c r="Y4" s="630" t="s">
        <v>275</v>
      </c>
      <c r="Z4" s="631"/>
      <c r="AA4" s="631"/>
      <c r="AB4" s="631"/>
      <c r="AC4" s="631"/>
      <c r="AD4" s="229" t="s">
        <v>276</v>
      </c>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row>
    <row r="5" spans="1:70" ht="12" customHeight="1">
      <c r="A5" s="236" t="s">
        <v>15</v>
      </c>
      <c r="B5" s="237"/>
      <c r="C5" s="237"/>
      <c r="D5" s="237"/>
      <c r="E5" s="237"/>
      <c r="F5" s="238"/>
      <c r="G5" s="253" t="s">
        <v>475</v>
      </c>
      <c r="H5" s="253"/>
      <c r="I5" s="253"/>
      <c r="J5" s="253"/>
      <c r="K5" s="253"/>
      <c r="L5" s="253"/>
      <c r="M5" s="253"/>
      <c r="N5" s="253"/>
      <c r="O5" s="253"/>
      <c r="P5" s="253"/>
      <c r="Q5" s="253"/>
      <c r="R5" s="253"/>
      <c r="S5" s="253"/>
      <c r="T5" s="253"/>
      <c r="U5" s="254"/>
      <c r="V5" s="127"/>
      <c r="W5" s="613" t="s">
        <v>42</v>
      </c>
      <c r="X5" s="614"/>
      <c r="Y5" s="630" t="s">
        <v>356</v>
      </c>
      <c r="Z5" s="631"/>
      <c r="AA5" s="631"/>
      <c r="AB5" s="631"/>
      <c r="AC5" s="631"/>
      <c r="AD5" s="229" t="s">
        <v>277</v>
      </c>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row>
    <row r="6" spans="1:70" ht="12" customHeight="1">
      <c r="A6" s="236" t="s">
        <v>27</v>
      </c>
      <c r="B6" s="237"/>
      <c r="C6" s="237"/>
      <c r="D6" s="237"/>
      <c r="E6" s="237"/>
      <c r="F6" s="238"/>
      <c r="G6" s="253" t="s">
        <v>437</v>
      </c>
      <c r="H6" s="253"/>
      <c r="I6" s="253"/>
      <c r="J6" s="253"/>
      <c r="K6" s="253"/>
      <c r="L6" s="253"/>
      <c r="M6" s="253"/>
      <c r="N6" s="253"/>
      <c r="O6" s="253"/>
      <c r="P6" s="253"/>
      <c r="Q6" s="253"/>
      <c r="R6" s="253"/>
      <c r="S6" s="253"/>
      <c r="T6" s="253"/>
      <c r="U6" s="254"/>
      <c r="V6" s="127"/>
      <c r="W6" s="613" t="s">
        <v>278</v>
      </c>
      <c r="X6" s="614"/>
      <c r="Y6" s="630" t="s">
        <v>357</v>
      </c>
      <c r="Z6" s="631"/>
      <c r="AA6" s="631"/>
      <c r="AB6" s="631"/>
      <c r="AC6" s="631"/>
      <c r="AD6" s="229" t="s">
        <v>279</v>
      </c>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row>
    <row r="7" spans="1:70" ht="12" customHeight="1">
      <c r="A7" s="239" t="s">
        <v>447</v>
      </c>
      <c r="B7" s="240"/>
      <c r="C7" s="240"/>
      <c r="D7" s="240"/>
      <c r="E7" s="240"/>
      <c r="F7" s="241"/>
      <c r="G7" s="253" t="s">
        <v>438</v>
      </c>
      <c r="H7" s="253"/>
      <c r="I7" s="253"/>
      <c r="J7" s="253"/>
      <c r="K7" s="253"/>
      <c r="L7" s="253"/>
      <c r="M7" s="253"/>
      <c r="N7" s="253"/>
      <c r="O7" s="255"/>
      <c r="P7" s="255"/>
      <c r="Q7" s="255"/>
      <c r="R7" s="255"/>
      <c r="S7" s="255"/>
      <c r="T7" s="255"/>
      <c r="U7" s="256"/>
      <c r="V7" s="127"/>
      <c r="W7" s="613" t="s">
        <v>280</v>
      </c>
      <c r="X7" s="614"/>
      <c r="Y7" s="630" t="s">
        <v>281</v>
      </c>
      <c r="Z7" s="631"/>
      <c r="AA7" s="631"/>
      <c r="AB7" s="631"/>
      <c r="AC7" s="631"/>
      <c r="AD7" s="229" t="s">
        <v>282</v>
      </c>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row>
    <row r="8" spans="1:70" ht="12" customHeight="1">
      <c r="A8" s="242" t="s">
        <v>448</v>
      </c>
      <c r="B8" s="243"/>
      <c r="C8" s="243"/>
      <c r="D8" s="243"/>
      <c r="E8" s="243"/>
      <c r="F8" s="244"/>
      <c r="G8" s="257" t="s">
        <v>476</v>
      </c>
      <c r="H8" s="257"/>
      <c r="I8" s="257"/>
      <c r="J8" s="257"/>
      <c r="K8" s="257"/>
      <c r="L8" s="257"/>
      <c r="M8" s="257"/>
      <c r="N8" s="257"/>
      <c r="O8" s="257"/>
      <c r="P8" s="257"/>
      <c r="Q8" s="257"/>
      <c r="R8" s="257"/>
      <c r="S8" s="257"/>
      <c r="T8" s="257"/>
      <c r="U8" s="258"/>
      <c r="V8" s="127"/>
      <c r="W8" s="613" t="s">
        <v>44</v>
      </c>
      <c r="X8" s="614"/>
      <c r="Y8" s="630" t="s">
        <v>283</v>
      </c>
      <c r="Z8" s="631"/>
      <c r="AA8" s="631"/>
      <c r="AB8" s="631"/>
      <c r="AC8" s="631"/>
      <c r="AD8" s="229" t="s">
        <v>284</v>
      </c>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row>
    <row r="9" spans="1:70" ht="12" customHeight="1">
      <c r="A9" s="242" t="s">
        <v>449</v>
      </c>
      <c r="B9" s="243"/>
      <c r="C9" s="243"/>
      <c r="D9" s="243"/>
      <c r="E9" s="243"/>
      <c r="F9" s="244"/>
      <c r="G9" s="257" t="s">
        <v>477</v>
      </c>
      <c r="H9" s="257"/>
      <c r="I9" s="257"/>
      <c r="J9" s="257"/>
      <c r="K9" s="257"/>
      <c r="L9" s="257"/>
      <c r="M9" s="257"/>
      <c r="N9" s="257"/>
      <c r="O9" s="257"/>
      <c r="P9" s="257"/>
      <c r="Q9" s="257"/>
      <c r="R9" s="257"/>
      <c r="S9" s="257"/>
      <c r="T9" s="257"/>
      <c r="U9" s="258"/>
      <c r="V9" s="127"/>
      <c r="W9" s="613" t="s">
        <v>45</v>
      </c>
      <c r="X9" s="614"/>
      <c r="Y9" s="630" t="s">
        <v>362</v>
      </c>
      <c r="Z9" s="631"/>
      <c r="AA9" s="631"/>
      <c r="AB9" s="631"/>
      <c r="AC9" s="631"/>
      <c r="AD9" s="229" t="s">
        <v>285</v>
      </c>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row>
    <row r="10" spans="1:70" ht="12" customHeight="1">
      <c r="A10" s="236" t="s">
        <v>18</v>
      </c>
      <c r="B10" s="9"/>
      <c r="C10" s="9"/>
      <c r="D10" s="9"/>
      <c r="E10" s="9"/>
      <c r="F10" s="10"/>
      <c r="G10" s="247" t="s">
        <v>478</v>
      </c>
      <c r="H10" s="247"/>
      <c r="I10" s="247"/>
      <c r="J10" s="247"/>
      <c r="K10" s="247"/>
      <c r="L10" s="247"/>
      <c r="M10" s="247"/>
      <c r="N10" s="247"/>
      <c r="O10" s="247"/>
      <c r="P10" s="247"/>
      <c r="Q10" s="247"/>
      <c r="R10" s="247"/>
      <c r="S10" s="247"/>
      <c r="T10" s="247"/>
      <c r="U10" s="248"/>
      <c r="V10" s="127"/>
      <c r="W10" s="613" t="s">
        <v>286</v>
      </c>
      <c r="X10" s="614"/>
      <c r="Y10" s="630" t="s">
        <v>358</v>
      </c>
      <c r="Z10" s="631"/>
      <c r="AA10" s="631"/>
      <c r="AB10" s="631"/>
      <c r="AC10" s="631"/>
      <c r="AD10" s="229" t="s">
        <v>287</v>
      </c>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row>
    <row r="11" spans="1:70" ht="12" customHeight="1">
      <c r="A11" s="623" t="s">
        <v>47</v>
      </c>
      <c r="B11" s="624"/>
      <c r="C11" s="624"/>
      <c r="D11" s="624"/>
      <c r="E11" s="624"/>
      <c r="F11" s="625"/>
      <c r="G11" s="642" t="s">
        <v>355</v>
      </c>
      <c r="H11" s="643"/>
      <c r="I11" s="643"/>
      <c r="J11" s="643"/>
      <c r="K11" s="643"/>
      <c r="L11" s="643"/>
      <c r="M11" s="643"/>
      <c r="N11" s="643"/>
      <c r="O11" s="643"/>
      <c r="P11" s="643"/>
      <c r="Q11" s="643"/>
      <c r="R11" s="643"/>
      <c r="S11" s="643"/>
      <c r="T11" s="643"/>
      <c r="U11" s="628"/>
      <c r="V11" s="127"/>
      <c r="W11" s="613" t="s">
        <v>288</v>
      </c>
      <c r="X11" s="614"/>
      <c r="Y11" s="630" t="s">
        <v>289</v>
      </c>
      <c r="Z11" s="631"/>
      <c r="AA11" s="631"/>
      <c r="AB11" s="631"/>
      <c r="AC11" s="631"/>
      <c r="AD11" s="229" t="s">
        <v>290</v>
      </c>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row>
    <row r="12" spans="1:70" ht="12" customHeight="1">
      <c r="A12" s="236" t="s">
        <v>19</v>
      </c>
      <c r="B12" s="9"/>
      <c r="C12" s="9"/>
      <c r="D12" s="9"/>
      <c r="E12" s="9"/>
      <c r="F12" s="10"/>
      <c r="G12" s="638" t="s">
        <v>479</v>
      </c>
      <c r="H12" s="633"/>
      <c r="I12" s="633"/>
      <c r="J12" s="633"/>
      <c r="K12" s="633"/>
      <c r="L12" s="633"/>
      <c r="M12" s="633"/>
      <c r="N12" s="633"/>
      <c r="O12" s="633"/>
      <c r="P12" s="633"/>
      <c r="Q12" s="633"/>
      <c r="R12" s="633"/>
      <c r="S12" s="633"/>
      <c r="T12" s="633"/>
      <c r="U12" s="634"/>
      <c r="V12" s="127"/>
      <c r="W12" s="613" t="s">
        <v>46</v>
      </c>
      <c r="X12" s="614"/>
      <c r="Y12" s="630" t="s">
        <v>291</v>
      </c>
      <c r="Z12" s="631"/>
      <c r="AA12" s="631"/>
      <c r="AB12" s="631"/>
      <c r="AC12" s="631"/>
      <c r="AD12" s="229" t="s">
        <v>292</v>
      </c>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row>
    <row r="13" spans="1:70" ht="12" customHeight="1">
      <c r="A13" s="233" t="s">
        <v>20</v>
      </c>
      <c r="B13" s="234"/>
      <c r="C13" s="234"/>
      <c r="D13" s="234"/>
      <c r="E13" s="234"/>
      <c r="F13" s="235"/>
      <c r="G13" s="245" t="s">
        <v>480</v>
      </c>
      <c r="H13" s="245"/>
      <c r="I13" s="245"/>
      <c r="J13" s="245"/>
      <c r="K13" s="245"/>
      <c r="L13" s="245"/>
      <c r="M13" s="245"/>
      <c r="N13" s="245"/>
      <c r="O13" s="245"/>
      <c r="P13" s="245"/>
      <c r="Q13" s="245"/>
      <c r="R13" s="245"/>
      <c r="S13" s="245"/>
      <c r="T13" s="245"/>
      <c r="U13" s="249"/>
      <c r="V13" s="127"/>
      <c r="W13" s="613" t="s">
        <v>48</v>
      </c>
      <c r="X13" s="614"/>
      <c r="Y13" s="630" t="s">
        <v>359</v>
      </c>
      <c r="Z13" s="631"/>
      <c r="AA13" s="631"/>
      <c r="AB13" s="631"/>
      <c r="AC13" s="631"/>
      <c r="AD13" s="229" t="s">
        <v>293</v>
      </c>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row>
    <row r="14" spans="1:70" ht="12" customHeight="1">
      <c r="A14" s="236" t="s">
        <v>21</v>
      </c>
      <c r="B14" s="237"/>
      <c r="C14" s="237"/>
      <c r="D14" s="237"/>
      <c r="E14" s="237"/>
      <c r="F14" s="238"/>
      <c r="G14" s="247" t="s">
        <v>481</v>
      </c>
      <c r="H14" s="247"/>
      <c r="I14" s="247"/>
      <c r="J14" s="247"/>
      <c r="K14" s="247"/>
      <c r="L14" s="247"/>
      <c r="M14" s="247"/>
      <c r="N14" s="247"/>
      <c r="O14" s="247"/>
      <c r="P14" s="247"/>
      <c r="Q14" s="247"/>
      <c r="R14" s="247"/>
      <c r="S14" s="247"/>
      <c r="T14" s="247"/>
      <c r="U14" s="248"/>
      <c r="V14" s="127"/>
      <c r="W14" s="613" t="s">
        <v>49</v>
      </c>
      <c r="X14" s="614"/>
      <c r="Y14" s="630" t="s">
        <v>294</v>
      </c>
      <c r="Z14" s="631"/>
      <c r="AA14" s="631"/>
      <c r="AB14" s="631"/>
      <c r="AC14" s="631"/>
      <c r="AD14" s="229" t="s">
        <v>295</v>
      </c>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row>
    <row r="15" spans="1:70" ht="12" customHeight="1">
      <c r="A15" s="236" t="s">
        <v>22</v>
      </c>
      <c r="B15" s="237"/>
      <c r="C15" s="237"/>
      <c r="D15" s="237"/>
      <c r="E15" s="237"/>
      <c r="F15" s="238"/>
      <c r="G15" s="247" t="s">
        <v>482</v>
      </c>
      <c r="H15" s="247"/>
      <c r="I15" s="247"/>
      <c r="J15" s="247"/>
      <c r="K15" s="247"/>
      <c r="L15" s="247"/>
      <c r="M15" s="247"/>
      <c r="N15" s="247"/>
      <c r="O15" s="247"/>
      <c r="P15" s="247"/>
      <c r="Q15" s="247"/>
      <c r="R15" s="247"/>
      <c r="S15" s="247"/>
      <c r="T15" s="247"/>
      <c r="U15" s="248"/>
      <c r="V15" s="127"/>
      <c r="W15" s="613" t="s">
        <v>50</v>
      </c>
      <c r="X15" s="614"/>
      <c r="Y15" s="630" t="s">
        <v>296</v>
      </c>
      <c r="Z15" s="631"/>
      <c r="AA15" s="631"/>
      <c r="AB15" s="631"/>
      <c r="AC15" s="631"/>
      <c r="AD15" s="229" t="s">
        <v>297</v>
      </c>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row>
    <row r="16" spans="1:70" ht="12" customHeight="1">
      <c r="A16" s="236" t="s">
        <v>23</v>
      </c>
      <c r="B16" s="237"/>
      <c r="C16" s="237"/>
      <c r="D16" s="237"/>
      <c r="E16" s="237"/>
      <c r="F16" s="238"/>
      <c r="G16" s="247" t="s">
        <v>483</v>
      </c>
      <c r="H16" s="247"/>
      <c r="I16" s="247"/>
      <c r="J16" s="247"/>
      <c r="K16" s="247"/>
      <c r="L16" s="247"/>
      <c r="M16" s="247"/>
      <c r="N16" s="247"/>
      <c r="O16" s="247"/>
      <c r="P16" s="247"/>
      <c r="Q16" s="247"/>
      <c r="R16" s="247"/>
      <c r="S16" s="247"/>
      <c r="T16" s="247"/>
      <c r="U16" s="248"/>
      <c r="V16" s="127"/>
      <c r="W16" s="613" t="s">
        <v>51</v>
      </c>
      <c r="X16" s="614"/>
      <c r="Y16" s="630" t="s">
        <v>360</v>
      </c>
      <c r="Z16" s="631"/>
      <c r="AA16" s="631"/>
      <c r="AB16" s="631"/>
      <c r="AC16" s="631"/>
      <c r="AD16" s="229" t="s">
        <v>298</v>
      </c>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row>
    <row r="17" spans="1:70" ht="12" customHeight="1">
      <c r="A17" s="236" t="s">
        <v>24</v>
      </c>
      <c r="B17" s="237"/>
      <c r="C17" s="237"/>
      <c r="D17" s="237"/>
      <c r="E17" s="237"/>
      <c r="F17" s="238"/>
      <c r="G17" s="247" t="s">
        <v>484</v>
      </c>
      <c r="H17" s="247"/>
      <c r="I17" s="247"/>
      <c r="J17" s="247"/>
      <c r="K17" s="247"/>
      <c r="L17" s="247"/>
      <c r="M17" s="247"/>
      <c r="N17" s="247"/>
      <c r="O17" s="247"/>
      <c r="P17" s="247"/>
      <c r="Q17" s="247"/>
      <c r="R17" s="247"/>
      <c r="S17" s="247"/>
      <c r="T17" s="247"/>
      <c r="U17" s="248"/>
      <c r="V17" s="127"/>
      <c r="W17" s="613" t="s">
        <v>52</v>
      </c>
      <c r="X17" s="614"/>
      <c r="Y17" s="630" t="s">
        <v>299</v>
      </c>
      <c r="Z17" s="631"/>
      <c r="AA17" s="631"/>
      <c r="AB17" s="631"/>
      <c r="AC17" s="631"/>
      <c r="AD17" s="229" t="s">
        <v>300</v>
      </c>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row>
    <row r="18" spans="1:70" ht="12" customHeight="1">
      <c r="A18" s="233" t="s">
        <v>21</v>
      </c>
      <c r="B18" s="234"/>
      <c r="C18" s="234"/>
      <c r="D18" s="234"/>
      <c r="E18" s="234"/>
      <c r="F18" s="235"/>
      <c r="G18" s="245" t="s">
        <v>263</v>
      </c>
      <c r="H18" s="245"/>
      <c r="I18" s="245"/>
      <c r="J18" s="245"/>
      <c r="K18" s="245"/>
      <c r="L18" s="245"/>
      <c r="M18" s="245"/>
      <c r="N18" s="245"/>
      <c r="O18" s="245"/>
      <c r="P18" s="245"/>
      <c r="Q18" s="245"/>
      <c r="R18" s="245"/>
      <c r="S18" s="245"/>
      <c r="T18" s="245"/>
      <c r="U18" s="249"/>
      <c r="V18" s="127"/>
      <c r="W18" s="613" t="s">
        <v>53</v>
      </c>
      <c r="X18" s="614"/>
      <c r="Y18" s="630" t="s">
        <v>361</v>
      </c>
      <c r="Z18" s="631"/>
      <c r="AA18" s="631"/>
      <c r="AB18" s="631"/>
      <c r="AC18" s="631"/>
      <c r="AD18" s="229" t="s">
        <v>301</v>
      </c>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row>
    <row r="19" spans="1:70" ht="12" customHeight="1">
      <c r="A19" s="236" t="s">
        <v>18</v>
      </c>
      <c r="B19" s="237"/>
      <c r="C19" s="237"/>
      <c r="D19" s="237"/>
      <c r="E19" s="237"/>
      <c r="F19" s="238"/>
      <c r="G19" s="626" t="s">
        <v>485</v>
      </c>
      <c r="H19" s="629"/>
      <c r="I19" s="629"/>
      <c r="J19" s="629"/>
      <c r="K19" s="629"/>
      <c r="L19" s="629"/>
      <c r="M19" s="629"/>
      <c r="N19" s="629"/>
      <c r="O19" s="629"/>
      <c r="P19" s="629"/>
      <c r="Q19" s="629"/>
      <c r="R19" s="629"/>
      <c r="S19" s="629"/>
      <c r="T19" s="629"/>
      <c r="U19" s="625"/>
      <c r="V19" s="127"/>
      <c r="W19" s="613" t="s">
        <v>54</v>
      </c>
      <c r="X19" s="614"/>
      <c r="Y19" s="630" t="s">
        <v>302</v>
      </c>
      <c r="Z19" s="631"/>
      <c r="AA19" s="631"/>
      <c r="AB19" s="631"/>
      <c r="AC19" s="631"/>
      <c r="AD19" s="229" t="s">
        <v>303</v>
      </c>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row>
    <row r="20" spans="1:70" ht="12" customHeight="1">
      <c r="A20" s="236" t="s">
        <v>60</v>
      </c>
      <c r="B20" s="237"/>
      <c r="C20" s="237"/>
      <c r="D20" s="237"/>
      <c r="E20" s="237"/>
      <c r="F20" s="238"/>
      <c r="G20" s="626" t="s">
        <v>486</v>
      </c>
      <c r="H20" s="629"/>
      <c r="I20" s="629"/>
      <c r="J20" s="629"/>
      <c r="K20" s="629"/>
      <c r="L20" s="629"/>
      <c r="M20" s="629"/>
      <c r="N20" s="629"/>
      <c r="O20" s="629"/>
      <c r="P20" s="629"/>
      <c r="Q20" s="629"/>
      <c r="R20" s="629"/>
      <c r="S20" s="629"/>
      <c r="T20" s="629"/>
      <c r="U20" s="625"/>
      <c r="V20" s="127"/>
      <c r="W20" s="613" t="s">
        <v>55</v>
      </c>
      <c r="X20" s="614"/>
      <c r="Y20" s="630" t="s">
        <v>304</v>
      </c>
      <c r="Z20" s="631"/>
      <c r="AA20" s="631"/>
      <c r="AB20" s="631"/>
      <c r="AC20" s="631"/>
      <c r="AD20" s="229" t="s">
        <v>305</v>
      </c>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row>
    <row r="21" spans="1:70" ht="12" customHeight="1">
      <c r="A21" s="236" t="s">
        <v>26</v>
      </c>
      <c r="B21" s="237"/>
      <c r="C21" s="237"/>
      <c r="D21" s="237"/>
      <c r="E21" s="237"/>
      <c r="F21" s="238"/>
      <c r="G21" s="247" t="s">
        <v>94</v>
      </c>
      <c r="H21" s="247"/>
      <c r="I21" s="247"/>
      <c r="J21" s="247"/>
      <c r="K21" s="247"/>
      <c r="L21" s="247"/>
      <c r="M21" s="247"/>
      <c r="N21" s="247"/>
      <c r="O21" s="247"/>
      <c r="P21" s="247"/>
      <c r="Q21" s="247"/>
      <c r="R21" s="247"/>
      <c r="S21" s="247"/>
      <c r="T21" s="247"/>
      <c r="U21" s="248"/>
      <c r="V21" s="127"/>
      <c r="W21" s="613" t="s">
        <v>56</v>
      </c>
      <c r="X21" s="614"/>
      <c r="Y21" s="630" t="s">
        <v>306</v>
      </c>
      <c r="Z21" s="631"/>
      <c r="AA21" s="631"/>
      <c r="AB21" s="631"/>
      <c r="AC21" s="631"/>
      <c r="AD21" s="229" t="s">
        <v>82</v>
      </c>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row>
    <row r="22" spans="1:70" ht="12" customHeight="1">
      <c r="A22" s="233" t="s">
        <v>450</v>
      </c>
      <c r="B22" s="234"/>
      <c r="C22" s="234"/>
      <c r="D22" s="234"/>
      <c r="E22" s="234"/>
      <c r="F22" s="235"/>
      <c r="G22" s="639" t="s">
        <v>487</v>
      </c>
      <c r="H22" s="640"/>
      <c r="I22" s="640"/>
      <c r="J22" s="640"/>
      <c r="K22" s="640"/>
      <c r="L22" s="640"/>
      <c r="M22" s="640"/>
      <c r="N22" s="640"/>
      <c r="O22" s="640"/>
      <c r="P22" s="640"/>
      <c r="Q22" s="640"/>
      <c r="R22" s="640"/>
      <c r="S22" s="640"/>
      <c r="T22" s="640"/>
      <c r="U22" s="641"/>
      <c r="V22" s="127"/>
      <c r="W22" s="613" t="s">
        <v>57</v>
      </c>
      <c r="X22" s="614"/>
      <c r="Y22" s="630" t="s">
        <v>307</v>
      </c>
      <c r="Z22" s="631"/>
      <c r="AA22" s="631"/>
      <c r="AB22" s="631"/>
      <c r="AC22" s="631"/>
      <c r="AD22" s="229" t="s">
        <v>308</v>
      </c>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row>
    <row r="23" spans="1:70" ht="12" customHeight="1">
      <c r="A23" s="236" t="s">
        <v>67</v>
      </c>
      <c r="B23" s="237"/>
      <c r="C23" s="237"/>
      <c r="D23" s="237"/>
      <c r="E23" s="237"/>
      <c r="F23" s="238"/>
      <c r="G23" s="247" t="s">
        <v>93</v>
      </c>
      <c r="H23" s="247"/>
      <c r="I23" s="247"/>
      <c r="J23" s="247"/>
      <c r="K23" s="247"/>
      <c r="L23" s="247"/>
      <c r="M23" s="247"/>
      <c r="N23" s="247"/>
      <c r="O23" s="247"/>
      <c r="P23" s="247"/>
      <c r="Q23" s="247"/>
      <c r="R23" s="247"/>
      <c r="S23" s="247"/>
      <c r="T23" s="247"/>
      <c r="U23" s="248"/>
      <c r="V23" s="127"/>
      <c r="W23" s="613" t="s">
        <v>58</v>
      </c>
      <c r="X23" s="614"/>
      <c r="Y23" s="630" t="s">
        <v>309</v>
      </c>
      <c r="Z23" s="631"/>
      <c r="AA23" s="631"/>
      <c r="AB23" s="631"/>
      <c r="AC23" s="631"/>
      <c r="AD23" s="229" t="s">
        <v>310</v>
      </c>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row>
    <row r="24" spans="1:70" ht="12" customHeight="1">
      <c r="A24" s="236" t="s">
        <v>451</v>
      </c>
      <c r="B24" s="237"/>
      <c r="C24" s="237"/>
      <c r="D24" s="237"/>
      <c r="E24" s="237"/>
      <c r="F24" s="238"/>
      <c r="G24" s="247" t="s">
        <v>264</v>
      </c>
      <c r="H24" s="247"/>
      <c r="I24" s="247"/>
      <c r="J24" s="247"/>
      <c r="K24" s="247"/>
      <c r="L24" s="247"/>
      <c r="M24" s="247"/>
      <c r="N24" s="247"/>
      <c r="O24" s="247"/>
      <c r="P24" s="247"/>
      <c r="Q24" s="247"/>
      <c r="R24" s="247"/>
      <c r="S24" s="247"/>
      <c r="T24" s="247"/>
      <c r="U24" s="248"/>
      <c r="V24" s="127"/>
      <c r="W24" s="613" t="s">
        <v>311</v>
      </c>
      <c r="X24" s="614"/>
      <c r="Y24" s="630" t="s">
        <v>363</v>
      </c>
      <c r="Z24" s="631"/>
      <c r="AA24" s="631"/>
      <c r="AB24" s="631"/>
      <c r="AC24" s="631"/>
      <c r="AD24" s="229" t="s">
        <v>312</v>
      </c>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row>
    <row r="25" spans="1:70" ht="12" customHeight="1">
      <c r="A25" s="236" t="s">
        <v>452</v>
      </c>
      <c r="B25" s="237"/>
      <c r="C25" s="237"/>
      <c r="D25" s="237"/>
      <c r="E25" s="237"/>
      <c r="F25" s="238"/>
      <c r="G25" s="626" t="s">
        <v>265</v>
      </c>
      <c r="H25" s="629"/>
      <c r="I25" s="629"/>
      <c r="J25" s="629"/>
      <c r="K25" s="629"/>
      <c r="L25" s="629"/>
      <c r="M25" s="629"/>
      <c r="N25" s="629"/>
      <c r="O25" s="629"/>
      <c r="P25" s="629"/>
      <c r="Q25" s="629"/>
      <c r="R25" s="629"/>
      <c r="S25" s="629"/>
      <c r="T25" s="629"/>
      <c r="U25" s="625"/>
      <c r="V25" s="127"/>
      <c r="W25" s="615" t="s">
        <v>59</v>
      </c>
      <c r="X25" s="616"/>
      <c r="Y25" s="630" t="s">
        <v>364</v>
      </c>
      <c r="Z25" s="631"/>
      <c r="AA25" s="631"/>
      <c r="AB25" s="631"/>
      <c r="AC25" s="631"/>
      <c r="AD25" s="230">
        <v>24</v>
      </c>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row>
    <row r="26" spans="1:70" ht="12" customHeight="1">
      <c r="A26" s="236" t="s">
        <v>453</v>
      </c>
      <c r="B26" s="237"/>
      <c r="C26" s="237"/>
      <c r="D26" s="237"/>
      <c r="E26" s="237"/>
      <c r="F26" s="238"/>
      <c r="G26" s="247" t="s">
        <v>266</v>
      </c>
      <c r="H26" s="247"/>
      <c r="I26" s="247"/>
      <c r="J26" s="247"/>
      <c r="K26" s="247"/>
      <c r="L26" s="247"/>
      <c r="M26" s="247"/>
      <c r="N26" s="247"/>
      <c r="O26" s="247"/>
      <c r="P26" s="247"/>
      <c r="Q26" s="247"/>
      <c r="R26" s="247"/>
      <c r="S26" s="247"/>
      <c r="T26" s="247"/>
      <c r="U26" s="248"/>
      <c r="V26" s="127"/>
      <c r="W26" s="617"/>
      <c r="X26" s="618"/>
      <c r="Y26" s="630" t="s">
        <v>365</v>
      </c>
      <c r="Z26" s="631"/>
      <c r="AA26" s="631"/>
      <c r="AB26" s="631"/>
      <c r="AC26" s="631"/>
      <c r="AD26" s="231">
        <v>25</v>
      </c>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row>
    <row r="27" spans="1:70" ht="12" customHeight="1">
      <c r="A27" s="233" t="s">
        <v>513</v>
      </c>
      <c r="B27" s="234"/>
      <c r="C27" s="234"/>
      <c r="D27" s="234"/>
      <c r="E27" s="234"/>
      <c r="F27" s="235"/>
      <c r="G27" s="245" t="s">
        <v>514</v>
      </c>
      <c r="H27" s="245"/>
      <c r="I27" s="245"/>
      <c r="J27" s="245"/>
      <c r="K27" s="245"/>
      <c r="L27" s="245"/>
      <c r="M27" s="245"/>
      <c r="N27" s="245"/>
      <c r="O27" s="245"/>
      <c r="P27" s="245"/>
      <c r="Q27" s="245"/>
      <c r="R27" s="245"/>
      <c r="S27" s="245"/>
      <c r="T27" s="245"/>
      <c r="U27" s="249"/>
      <c r="V27" s="127"/>
      <c r="W27" s="617"/>
      <c r="X27" s="618"/>
      <c r="Y27" s="630" t="s">
        <v>366</v>
      </c>
      <c r="Z27" s="631"/>
      <c r="AA27" s="631"/>
      <c r="AB27" s="631"/>
      <c r="AC27" s="631"/>
      <c r="AD27" s="231">
        <v>26</v>
      </c>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row>
    <row r="28" spans="1:70" ht="12" customHeight="1">
      <c r="A28" s="236" t="s">
        <v>450</v>
      </c>
      <c r="B28" s="237"/>
      <c r="C28" s="237"/>
      <c r="D28" s="237"/>
      <c r="E28" s="237"/>
      <c r="F28" s="238"/>
      <c r="G28" s="247" t="s">
        <v>443</v>
      </c>
      <c r="H28" s="247"/>
      <c r="I28" s="247"/>
      <c r="J28" s="247"/>
      <c r="K28" s="247"/>
      <c r="L28" s="247"/>
      <c r="M28" s="247"/>
      <c r="N28" s="247"/>
      <c r="O28" s="247"/>
      <c r="P28" s="247"/>
      <c r="Q28" s="247"/>
      <c r="R28" s="247"/>
      <c r="S28" s="247"/>
      <c r="T28" s="247"/>
      <c r="U28" s="248"/>
      <c r="V28" s="127"/>
      <c r="W28" s="619"/>
      <c r="X28" s="620"/>
      <c r="Y28" s="630" t="s">
        <v>367</v>
      </c>
      <c r="Z28" s="631"/>
      <c r="AA28" s="631"/>
      <c r="AB28" s="631"/>
      <c r="AC28" s="631"/>
      <c r="AD28" s="229" t="s">
        <v>313</v>
      </c>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row>
    <row r="29" spans="1:70" ht="12" customHeight="1">
      <c r="A29" s="236" t="s">
        <v>454</v>
      </c>
      <c r="B29" s="237"/>
      <c r="C29" s="237"/>
      <c r="D29" s="237"/>
      <c r="E29" s="237"/>
      <c r="F29" s="238"/>
      <c r="G29" s="626" t="s">
        <v>504</v>
      </c>
      <c r="H29" s="627"/>
      <c r="I29" s="627"/>
      <c r="J29" s="627"/>
      <c r="K29" s="627"/>
      <c r="L29" s="627"/>
      <c r="M29" s="627"/>
      <c r="N29" s="627"/>
      <c r="O29" s="627"/>
      <c r="P29" s="627"/>
      <c r="Q29" s="627"/>
      <c r="R29" s="627"/>
      <c r="S29" s="627"/>
      <c r="T29" s="627"/>
      <c r="U29" s="628"/>
      <c r="V29" s="127"/>
      <c r="W29" s="613" t="s">
        <v>61</v>
      </c>
      <c r="X29" s="614"/>
      <c r="Y29" s="630" t="s">
        <v>314</v>
      </c>
      <c r="Z29" s="631"/>
      <c r="AA29" s="631"/>
      <c r="AB29" s="631"/>
      <c r="AC29" s="631"/>
      <c r="AD29" s="229" t="s">
        <v>315</v>
      </c>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row>
    <row r="30" spans="1:70" ht="12" customHeight="1">
      <c r="A30" s="236" t="s">
        <v>31</v>
      </c>
      <c r="B30" s="237"/>
      <c r="C30" s="237"/>
      <c r="D30" s="237"/>
      <c r="E30" s="237"/>
      <c r="F30" s="238"/>
      <c r="G30" s="626" t="s">
        <v>508</v>
      </c>
      <c r="H30" s="627"/>
      <c r="I30" s="627"/>
      <c r="J30" s="627"/>
      <c r="K30" s="627"/>
      <c r="L30" s="627"/>
      <c r="M30" s="627"/>
      <c r="N30" s="627"/>
      <c r="O30" s="627"/>
      <c r="P30" s="627"/>
      <c r="Q30" s="627"/>
      <c r="R30" s="627"/>
      <c r="S30" s="627"/>
      <c r="T30" s="627"/>
      <c r="U30" s="628"/>
      <c r="V30" s="127"/>
      <c r="W30" s="613" t="s">
        <v>62</v>
      </c>
      <c r="X30" s="614"/>
      <c r="Y30" s="630" t="s">
        <v>316</v>
      </c>
      <c r="Z30" s="644"/>
      <c r="AA30" s="644"/>
      <c r="AB30" s="644"/>
      <c r="AC30" s="645"/>
      <c r="AD30" s="229" t="s">
        <v>317</v>
      </c>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row>
    <row r="31" spans="1:70" ht="12" customHeight="1">
      <c r="A31" s="236" t="s">
        <v>444</v>
      </c>
      <c r="B31" s="237"/>
      <c r="C31" s="237"/>
      <c r="D31" s="237"/>
      <c r="E31" s="237"/>
      <c r="F31" s="238"/>
      <c r="G31" s="626" t="s">
        <v>509</v>
      </c>
      <c r="H31" s="627"/>
      <c r="I31" s="627"/>
      <c r="J31" s="627"/>
      <c r="K31" s="627"/>
      <c r="L31" s="627"/>
      <c r="M31" s="627"/>
      <c r="N31" s="627"/>
      <c r="O31" s="627"/>
      <c r="P31" s="627"/>
      <c r="Q31" s="627"/>
      <c r="R31" s="627"/>
      <c r="S31" s="627"/>
      <c r="T31" s="627"/>
      <c r="U31" s="628"/>
      <c r="V31" s="127"/>
      <c r="W31" s="613" t="s">
        <v>63</v>
      </c>
      <c r="X31" s="614"/>
      <c r="Y31" s="630" t="s">
        <v>368</v>
      </c>
      <c r="Z31" s="644"/>
      <c r="AA31" s="644"/>
      <c r="AB31" s="644"/>
      <c r="AC31" s="645"/>
      <c r="AD31" s="229" t="s">
        <v>318</v>
      </c>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row>
    <row r="32" spans="1:70" ht="12" customHeight="1">
      <c r="A32" s="236" t="s">
        <v>32</v>
      </c>
      <c r="B32" s="237"/>
      <c r="C32" s="237"/>
      <c r="D32" s="237"/>
      <c r="E32" s="237"/>
      <c r="F32" s="238"/>
      <c r="G32" s="626" t="s">
        <v>505</v>
      </c>
      <c r="H32" s="627"/>
      <c r="I32" s="627"/>
      <c r="J32" s="627"/>
      <c r="K32" s="627"/>
      <c r="L32" s="627"/>
      <c r="M32" s="627"/>
      <c r="N32" s="627"/>
      <c r="O32" s="627"/>
      <c r="P32" s="627"/>
      <c r="Q32" s="627"/>
      <c r="R32" s="627"/>
      <c r="S32" s="627"/>
      <c r="T32" s="627"/>
      <c r="U32" s="628"/>
      <c r="V32" s="127"/>
      <c r="W32" s="613" t="s">
        <v>64</v>
      </c>
      <c r="X32" s="614"/>
      <c r="Y32" s="630" t="s">
        <v>319</v>
      </c>
      <c r="Z32" s="644"/>
      <c r="AA32" s="644"/>
      <c r="AB32" s="644"/>
      <c r="AC32" s="645"/>
      <c r="AD32" s="229" t="s">
        <v>320</v>
      </c>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row>
    <row r="33" spans="1:70" ht="12" customHeight="1">
      <c r="A33" s="236" t="s">
        <v>33</v>
      </c>
      <c r="B33" s="237"/>
      <c r="C33" s="237"/>
      <c r="D33" s="237"/>
      <c r="E33" s="237"/>
      <c r="F33" s="238"/>
      <c r="G33" s="626" t="s">
        <v>506</v>
      </c>
      <c r="H33" s="627"/>
      <c r="I33" s="627"/>
      <c r="J33" s="627"/>
      <c r="K33" s="627"/>
      <c r="L33" s="627"/>
      <c r="M33" s="627"/>
      <c r="N33" s="627"/>
      <c r="O33" s="627"/>
      <c r="P33" s="627"/>
      <c r="Q33" s="627"/>
      <c r="R33" s="627"/>
      <c r="S33" s="627"/>
      <c r="T33" s="627"/>
      <c r="U33" s="628"/>
      <c r="V33" s="127"/>
      <c r="W33" s="613" t="s">
        <v>321</v>
      </c>
      <c r="X33" s="614"/>
      <c r="Y33" s="630" t="s">
        <v>322</v>
      </c>
      <c r="Z33" s="644"/>
      <c r="AA33" s="644"/>
      <c r="AB33" s="644"/>
      <c r="AC33" s="645"/>
      <c r="AD33" s="229" t="s">
        <v>323</v>
      </c>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row>
    <row r="34" spans="1:70" ht="12" customHeight="1">
      <c r="A34" s="236" t="s">
        <v>445</v>
      </c>
      <c r="B34" s="237"/>
      <c r="C34" s="237"/>
      <c r="D34" s="237"/>
      <c r="E34" s="237"/>
      <c r="F34" s="238"/>
      <c r="G34" s="626" t="s">
        <v>507</v>
      </c>
      <c r="H34" s="627"/>
      <c r="I34" s="627"/>
      <c r="J34" s="627"/>
      <c r="K34" s="627"/>
      <c r="L34" s="627"/>
      <c r="M34" s="627"/>
      <c r="N34" s="627"/>
      <c r="O34" s="627"/>
      <c r="P34" s="627"/>
      <c r="Q34" s="627"/>
      <c r="R34" s="627"/>
      <c r="S34" s="627"/>
      <c r="T34" s="627"/>
      <c r="U34" s="628"/>
      <c r="V34" s="127"/>
      <c r="W34" s="613" t="s">
        <v>65</v>
      </c>
      <c r="X34" s="614"/>
      <c r="Y34" s="630" t="s">
        <v>369</v>
      </c>
      <c r="Z34" s="644"/>
      <c r="AA34" s="644"/>
      <c r="AB34" s="644"/>
      <c r="AC34" s="645"/>
      <c r="AD34" s="229" t="s">
        <v>83</v>
      </c>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row>
    <row r="35" spans="1:70" ht="12" customHeight="1">
      <c r="A35" s="239" t="s">
        <v>455</v>
      </c>
      <c r="B35" s="240"/>
      <c r="C35" s="240"/>
      <c r="D35" s="240"/>
      <c r="E35" s="240"/>
      <c r="F35" s="241"/>
      <c r="G35" s="250" t="s">
        <v>95</v>
      </c>
      <c r="H35" s="246"/>
      <c r="I35" s="246"/>
      <c r="J35" s="246"/>
      <c r="K35" s="246"/>
      <c r="L35" s="246"/>
      <c r="M35" s="246"/>
      <c r="N35" s="246"/>
      <c r="O35" s="246"/>
      <c r="P35" s="246"/>
      <c r="Q35" s="246"/>
      <c r="R35" s="246"/>
      <c r="S35" s="246"/>
      <c r="T35" s="246"/>
      <c r="U35" s="251"/>
      <c r="V35" s="127"/>
      <c r="W35" s="613" t="s">
        <v>66</v>
      </c>
      <c r="X35" s="614"/>
      <c r="Y35" s="630" t="s">
        <v>324</v>
      </c>
      <c r="Z35" s="644"/>
      <c r="AA35" s="644"/>
      <c r="AB35" s="644"/>
      <c r="AC35" s="645"/>
      <c r="AD35" s="229" t="s">
        <v>325</v>
      </c>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row>
    <row r="36" spans="1:70" ht="12" customHeight="1">
      <c r="A36" s="236" t="s">
        <v>439</v>
      </c>
      <c r="B36" s="237"/>
      <c r="C36" s="237"/>
      <c r="D36" s="237"/>
      <c r="E36" s="237"/>
      <c r="F36" s="238"/>
      <c r="G36" s="247" t="s">
        <v>440</v>
      </c>
      <c r="H36" s="247"/>
      <c r="I36" s="247"/>
      <c r="J36" s="247"/>
      <c r="K36" s="247"/>
      <c r="L36" s="247"/>
      <c r="M36" s="247"/>
      <c r="N36" s="247"/>
      <c r="O36" s="247"/>
      <c r="P36" s="247"/>
      <c r="Q36" s="247"/>
      <c r="R36" s="247"/>
      <c r="S36" s="247"/>
      <c r="T36" s="247"/>
      <c r="U36" s="248"/>
      <c r="V36" s="127"/>
      <c r="W36" s="613" t="s">
        <v>68</v>
      </c>
      <c r="X36" s="614"/>
      <c r="Y36" s="630" t="s">
        <v>326</v>
      </c>
      <c r="Z36" s="644"/>
      <c r="AA36" s="644"/>
      <c r="AB36" s="644"/>
      <c r="AC36" s="645"/>
      <c r="AD36" s="229" t="s">
        <v>327</v>
      </c>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row>
    <row r="37" spans="1:70" ht="12" customHeight="1">
      <c r="A37" s="236" t="s">
        <v>441</v>
      </c>
      <c r="B37" s="237"/>
      <c r="C37" s="237"/>
      <c r="D37" s="237"/>
      <c r="E37" s="237"/>
      <c r="F37" s="238"/>
      <c r="G37" s="247" t="s">
        <v>442</v>
      </c>
      <c r="H37" s="247"/>
      <c r="I37" s="247"/>
      <c r="J37" s="247"/>
      <c r="K37" s="247"/>
      <c r="L37" s="247"/>
      <c r="M37" s="247"/>
      <c r="N37" s="247"/>
      <c r="O37" s="247"/>
      <c r="P37" s="247"/>
      <c r="Q37" s="247"/>
      <c r="R37" s="247"/>
      <c r="S37" s="247"/>
      <c r="T37" s="247"/>
      <c r="U37" s="248"/>
      <c r="V37" s="127"/>
      <c r="W37" s="613" t="s">
        <v>69</v>
      </c>
      <c r="X37" s="614"/>
      <c r="Y37" s="630" t="s">
        <v>328</v>
      </c>
      <c r="Z37" s="644"/>
      <c r="AA37" s="644"/>
      <c r="AB37" s="644"/>
      <c r="AC37" s="645"/>
      <c r="AD37" s="229" t="s">
        <v>329</v>
      </c>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row>
    <row r="38" spans="1:70" ht="12" customHeight="1">
      <c r="A38" s="233" t="s">
        <v>8</v>
      </c>
      <c r="B38" s="234"/>
      <c r="C38" s="234"/>
      <c r="D38" s="234"/>
      <c r="E38" s="234"/>
      <c r="F38" s="235"/>
      <c r="G38" s="165" t="s">
        <v>267</v>
      </c>
      <c r="H38" s="165"/>
      <c r="I38" s="165"/>
      <c r="J38" s="165"/>
      <c r="K38" s="165"/>
      <c r="L38" s="165"/>
      <c r="M38" s="165"/>
      <c r="N38" s="165"/>
      <c r="O38" s="165"/>
      <c r="P38" s="165"/>
      <c r="Q38" s="165"/>
      <c r="R38" s="165"/>
      <c r="S38" s="165"/>
      <c r="T38" s="165"/>
      <c r="U38" s="166"/>
      <c r="V38" s="127"/>
      <c r="W38" s="613" t="s">
        <v>70</v>
      </c>
      <c r="X38" s="614"/>
      <c r="Y38" s="630" t="s">
        <v>330</v>
      </c>
      <c r="Z38" s="644"/>
      <c r="AA38" s="644"/>
      <c r="AB38" s="644"/>
      <c r="AC38" s="645"/>
      <c r="AD38" s="229" t="s">
        <v>331</v>
      </c>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row>
    <row r="39" spans="1:70" ht="12" customHeight="1">
      <c r="A39" s="236" t="s">
        <v>9</v>
      </c>
      <c r="B39" s="237"/>
      <c r="C39" s="237"/>
      <c r="D39" s="237"/>
      <c r="E39" s="237"/>
      <c r="F39" s="238"/>
      <c r="G39" s="162" t="s">
        <v>268</v>
      </c>
      <c r="H39" s="162"/>
      <c r="I39" s="162"/>
      <c r="J39" s="162"/>
      <c r="K39" s="162"/>
      <c r="L39" s="162"/>
      <c r="M39" s="162"/>
      <c r="N39" s="162"/>
      <c r="O39" s="162"/>
      <c r="P39" s="162"/>
      <c r="Q39" s="162"/>
      <c r="R39" s="162"/>
      <c r="S39" s="162"/>
      <c r="T39" s="162"/>
      <c r="U39" s="163"/>
      <c r="V39" s="127"/>
      <c r="W39" s="649" t="s">
        <v>71</v>
      </c>
      <c r="X39" s="650"/>
      <c r="Y39" s="630" t="s">
        <v>332</v>
      </c>
      <c r="Z39" s="644"/>
      <c r="AA39" s="644"/>
      <c r="AB39" s="644"/>
      <c r="AC39" s="645"/>
      <c r="AD39" s="232" t="s">
        <v>333</v>
      </c>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row>
    <row r="40" spans="1:70" ht="12" customHeight="1">
      <c r="A40" s="236" t="s">
        <v>34</v>
      </c>
      <c r="B40" s="237"/>
      <c r="C40" s="237"/>
      <c r="D40" s="237"/>
      <c r="E40" s="237"/>
      <c r="F40" s="238"/>
      <c r="G40" s="162" t="s">
        <v>269</v>
      </c>
      <c r="H40" s="162"/>
      <c r="I40" s="162"/>
      <c r="J40" s="162"/>
      <c r="K40" s="162"/>
      <c r="L40" s="162"/>
      <c r="M40" s="162"/>
      <c r="N40" s="162"/>
      <c r="O40" s="162"/>
      <c r="P40" s="162"/>
      <c r="Q40" s="162"/>
      <c r="R40" s="162"/>
      <c r="S40" s="162"/>
      <c r="T40" s="162"/>
      <c r="U40" s="163"/>
      <c r="V40" s="127"/>
      <c r="W40" s="651"/>
      <c r="X40" s="652"/>
      <c r="Y40" s="630" t="s">
        <v>334</v>
      </c>
      <c r="Z40" s="644"/>
      <c r="AA40" s="644"/>
      <c r="AB40" s="644"/>
      <c r="AC40" s="645"/>
      <c r="AD40" s="229" t="s">
        <v>78</v>
      </c>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row>
    <row r="41" spans="1:70" ht="12" customHeight="1">
      <c r="A41" s="236" t="s">
        <v>35</v>
      </c>
      <c r="B41" s="237"/>
      <c r="C41" s="237"/>
      <c r="D41" s="237"/>
      <c r="E41" s="237"/>
      <c r="F41" s="238"/>
      <c r="G41" s="162" t="s">
        <v>270</v>
      </c>
      <c r="H41" s="162"/>
      <c r="I41" s="162"/>
      <c r="J41" s="162"/>
      <c r="K41" s="162"/>
      <c r="L41" s="162"/>
      <c r="M41" s="162"/>
      <c r="N41" s="162"/>
      <c r="O41" s="162"/>
      <c r="P41" s="162"/>
      <c r="Q41" s="162"/>
      <c r="R41" s="162"/>
      <c r="S41" s="162"/>
      <c r="T41" s="162"/>
      <c r="U41" s="163"/>
      <c r="V41" s="127"/>
      <c r="W41" s="653"/>
      <c r="X41" s="654"/>
      <c r="Y41" s="630" t="s">
        <v>335</v>
      </c>
      <c r="Z41" s="644"/>
      <c r="AA41" s="644"/>
      <c r="AB41" s="644"/>
      <c r="AC41" s="645"/>
      <c r="AD41" s="232" t="s">
        <v>79</v>
      </c>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row>
    <row r="42" spans="1:70" ht="12" customHeight="1">
      <c r="A42" s="239" t="s">
        <v>10</v>
      </c>
      <c r="B42" s="240"/>
      <c r="C42" s="240"/>
      <c r="D42" s="240"/>
      <c r="E42" s="240"/>
      <c r="F42" s="241"/>
      <c r="G42" s="632" t="s">
        <v>262</v>
      </c>
      <c r="H42" s="633"/>
      <c r="I42" s="633"/>
      <c r="J42" s="633"/>
      <c r="K42" s="633"/>
      <c r="L42" s="633"/>
      <c r="M42" s="633"/>
      <c r="N42" s="633"/>
      <c r="O42" s="633"/>
      <c r="P42" s="633"/>
      <c r="Q42" s="633"/>
      <c r="R42" s="633"/>
      <c r="S42" s="633"/>
      <c r="T42" s="633"/>
      <c r="U42" s="634"/>
      <c r="V42" s="127"/>
      <c r="W42" s="613" t="s">
        <v>72</v>
      </c>
      <c r="X42" s="614"/>
      <c r="Y42" s="630" t="s">
        <v>370</v>
      </c>
      <c r="Z42" s="644"/>
      <c r="AA42" s="644"/>
      <c r="AB42" s="644"/>
      <c r="AC42" s="645"/>
      <c r="AD42" s="229" t="s">
        <v>336</v>
      </c>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row>
    <row r="43" spans="1:70" ht="12" customHeight="1">
      <c r="A43" s="233" t="s">
        <v>456</v>
      </c>
      <c r="B43" s="234"/>
      <c r="C43" s="234"/>
      <c r="D43" s="234"/>
      <c r="E43" s="234"/>
      <c r="F43" s="235"/>
      <c r="G43" s="245" t="s">
        <v>96</v>
      </c>
      <c r="H43" s="245"/>
      <c r="I43" s="245"/>
      <c r="J43" s="245"/>
      <c r="K43" s="245"/>
      <c r="L43" s="245"/>
      <c r="M43" s="245"/>
      <c r="N43" s="245"/>
      <c r="O43" s="245"/>
      <c r="P43" s="245"/>
      <c r="Q43" s="165"/>
      <c r="R43" s="165"/>
      <c r="S43" s="165"/>
      <c r="T43" s="165"/>
      <c r="U43" s="166"/>
      <c r="V43" s="127"/>
      <c r="W43" s="613" t="s">
        <v>73</v>
      </c>
      <c r="X43" s="614"/>
      <c r="Y43" s="630" t="s">
        <v>337</v>
      </c>
      <c r="Z43" s="644"/>
      <c r="AA43" s="644"/>
      <c r="AB43" s="644"/>
      <c r="AC43" s="645"/>
      <c r="AD43" s="229" t="s">
        <v>338</v>
      </c>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row>
    <row r="44" spans="1:70" ht="12" customHeight="1">
      <c r="A44" s="239" t="s">
        <v>457</v>
      </c>
      <c r="B44" s="240"/>
      <c r="C44" s="240"/>
      <c r="D44" s="240"/>
      <c r="E44" s="240"/>
      <c r="F44" s="241"/>
      <c r="G44" s="246" t="s">
        <v>261</v>
      </c>
      <c r="H44" s="246"/>
      <c r="I44" s="246"/>
      <c r="J44" s="246"/>
      <c r="K44" s="246"/>
      <c r="L44" s="246"/>
      <c r="M44" s="246"/>
      <c r="N44" s="246"/>
      <c r="O44" s="246"/>
      <c r="P44" s="246"/>
      <c r="Q44" s="225"/>
      <c r="R44" s="225"/>
      <c r="S44" s="225"/>
      <c r="T44" s="225"/>
      <c r="U44" s="164"/>
      <c r="V44" s="127"/>
      <c r="W44" s="613" t="s">
        <v>74</v>
      </c>
      <c r="X44" s="614"/>
      <c r="Y44" s="630" t="s">
        <v>371</v>
      </c>
      <c r="Z44" s="644"/>
      <c r="AA44" s="644"/>
      <c r="AB44" s="644"/>
      <c r="AC44" s="645"/>
      <c r="AD44" s="229" t="s">
        <v>339</v>
      </c>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row>
    <row r="45" spans="1:70" ht="12" customHeight="1">
      <c r="A45" s="236" t="s">
        <v>5</v>
      </c>
      <c r="B45" s="237"/>
      <c r="C45" s="237"/>
      <c r="D45" s="237"/>
      <c r="E45" s="237"/>
      <c r="F45" s="238"/>
      <c r="G45" s="247" t="s">
        <v>464</v>
      </c>
      <c r="H45" s="247"/>
      <c r="I45" s="247"/>
      <c r="J45" s="247"/>
      <c r="K45" s="247"/>
      <c r="L45" s="247"/>
      <c r="M45" s="247"/>
      <c r="N45" s="247"/>
      <c r="O45" s="247"/>
      <c r="P45" s="247"/>
      <c r="Q45" s="162"/>
      <c r="R45" s="162"/>
      <c r="S45" s="162"/>
      <c r="T45" s="162"/>
      <c r="U45" s="163"/>
      <c r="V45" s="127"/>
      <c r="W45" s="613" t="s">
        <v>75</v>
      </c>
      <c r="X45" s="614"/>
      <c r="Y45" s="630" t="s">
        <v>340</v>
      </c>
      <c r="Z45" s="644"/>
      <c r="AA45" s="644"/>
      <c r="AB45" s="644"/>
      <c r="AC45" s="645"/>
      <c r="AD45" s="229" t="s">
        <v>341</v>
      </c>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row>
    <row r="46" spans="1:70" ht="12" customHeight="1">
      <c r="A46" s="236" t="s">
        <v>458</v>
      </c>
      <c r="B46" s="237"/>
      <c r="C46" s="237"/>
      <c r="D46" s="237"/>
      <c r="E46" s="237"/>
      <c r="F46" s="238"/>
      <c r="G46" s="247" t="s">
        <v>465</v>
      </c>
      <c r="H46" s="247"/>
      <c r="I46" s="247"/>
      <c r="J46" s="247"/>
      <c r="K46" s="247"/>
      <c r="L46" s="247"/>
      <c r="M46" s="247"/>
      <c r="N46" s="247"/>
      <c r="O46" s="247"/>
      <c r="P46" s="247"/>
      <c r="Q46" s="162"/>
      <c r="R46" s="162"/>
      <c r="S46" s="162"/>
      <c r="T46" s="162"/>
      <c r="U46" s="163"/>
      <c r="V46" s="127"/>
      <c r="W46" s="613" t="s">
        <v>76</v>
      </c>
      <c r="X46" s="614"/>
      <c r="Y46" s="630" t="s">
        <v>342</v>
      </c>
      <c r="Z46" s="644"/>
      <c r="AA46" s="644"/>
      <c r="AB46" s="644"/>
      <c r="AC46" s="645"/>
      <c r="AD46" s="229" t="s">
        <v>343</v>
      </c>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row>
    <row r="47" spans="1:70" ht="12" customHeight="1">
      <c r="A47" s="236" t="s">
        <v>510</v>
      </c>
      <c r="B47" s="237"/>
      <c r="C47" s="237"/>
      <c r="D47" s="237"/>
      <c r="E47" s="237"/>
      <c r="F47" s="238"/>
      <c r="G47" s="247" t="s">
        <v>466</v>
      </c>
      <c r="H47" s="247"/>
      <c r="I47" s="247"/>
      <c r="J47" s="247"/>
      <c r="K47" s="247"/>
      <c r="L47" s="247"/>
      <c r="M47" s="247"/>
      <c r="N47" s="247"/>
      <c r="O47" s="247"/>
      <c r="P47" s="247"/>
      <c r="Q47" s="162"/>
      <c r="R47" s="162"/>
      <c r="S47" s="162"/>
      <c r="T47" s="162"/>
      <c r="U47" s="163"/>
      <c r="V47" s="127"/>
      <c r="W47" s="613" t="s">
        <v>77</v>
      </c>
      <c r="X47" s="614"/>
      <c r="Y47" s="630" t="s">
        <v>344</v>
      </c>
      <c r="Z47" s="644"/>
      <c r="AA47" s="644"/>
      <c r="AB47" s="644"/>
      <c r="AC47" s="645"/>
      <c r="AD47" s="229" t="s">
        <v>345</v>
      </c>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row>
    <row r="48" spans="1:70" ht="12" customHeight="1">
      <c r="A48" s="236" t="s">
        <v>459</v>
      </c>
      <c r="B48" s="237"/>
      <c r="C48" s="237"/>
      <c r="D48" s="237"/>
      <c r="E48" s="237"/>
      <c r="F48" s="238"/>
      <c r="G48" s="247" t="s">
        <v>467</v>
      </c>
      <c r="H48" s="247"/>
      <c r="I48" s="247"/>
      <c r="J48" s="247"/>
      <c r="K48" s="247"/>
      <c r="L48" s="247"/>
      <c r="M48" s="247"/>
      <c r="N48" s="247"/>
      <c r="O48" s="247"/>
      <c r="P48" s="247"/>
      <c r="Q48" s="162"/>
      <c r="R48" s="162"/>
      <c r="S48" s="162"/>
      <c r="T48" s="162"/>
      <c r="U48" s="163"/>
      <c r="V48" s="127"/>
      <c r="W48" s="613" t="s">
        <v>0</v>
      </c>
      <c r="X48" s="614"/>
      <c r="Y48" s="630" t="s">
        <v>346</v>
      </c>
      <c r="Z48" s="644"/>
      <c r="AA48" s="644"/>
      <c r="AB48" s="644"/>
      <c r="AC48" s="645"/>
      <c r="AD48" s="229" t="s">
        <v>347</v>
      </c>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row>
    <row r="49" spans="1:70" ht="12" customHeight="1">
      <c r="A49" s="236" t="s">
        <v>97</v>
      </c>
      <c r="B49" s="237"/>
      <c r="C49" s="237"/>
      <c r="D49" s="237"/>
      <c r="E49" s="237"/>
      <c r="F49" s="238"/>
      <c r="G49" s="247" t="s">
        <v>468</v>
      </c>
      <c r="H49" s="247"/>
      <c r="I49" s="247"/>
      <c r="J49" s="247"/>
      <c r="K49" s="247"/>
      <c r="L49" s="247"/>
      <c r="M49" s="247"/>
      <c r="N49" s="247"/>
      <c r="O49" s="247"/>
      <c r="P49" s="247"/>
      <c r="Q49" s="162"/>
      <c r="R49" s="162"/>
      <c r="S49" s="162"/>
      <c r="T49" s="162"/>
      <c r="U49" s="163"/>
      <c r="V49" s="127"/>
      <c r="W49" s="613" t="s">
        <v>1</v>
      </c>
      <c r="X49" s="614"/>
      <c r="Y49" s="630" t="s">
        <v>348</v>
      </c>
      <c r="Z49" s="644"/>
      <c r="AA49" s="644"/>
      <c r="AB49" s="644"/>
      <c r="AC49" s="645"/>
      <c r="AD49" s="229" t="s">
        <v>349</v>
      </c>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row>
    <row r="50" spans="1:70" ht="12" customHeight="1">
      <c r="A50" s="236" t="s">
        <v>460</v>
      </c>
      <c r="B50" s="237"/>
      <c r="C50" s="237"/>
      <c r="D50" s="237"/>
      <c r="E50" s="237"/>
      <c r="F50" s="238"/>
      <c r="G50" s="247" t="s">
        <v>469</v>
      </c>
      <c r="H50" s="247"/>
      <c r="I50" s="247"/>
      <c r="J50" s="247"/>
      <c r="K50" s="247"/>
      <c r="L50" s="247"/>
      <c r="M50" s="247"/>
      <c r="N50" s="247"/>
      <c r="O50" s="247"/>
      <c r="P50" s="247"/>
      <c r="Q50" s="162"/>
      <c r="R50" s="162"/>
      <c r="S50" s="162"/>
      <c r="T50" s="162"/>
      <c r="U50" s="163"/>
      <c r="V50" s="127"/>
      <c r="W50" s="613" t="s">
        <v>2</v>
      </c>
      <c r="X50" s="614"/>
      <c r="Y50" s="630" t="s">
        <v>372</v>
      </c>
      <c r="Z50" s="644"/>
      <c r="AA50" s="644"/>
      <c r="AB50" s="644"/>
      <c r="AC50" s="645"/>
      <c r="AD50" s="229" t="s">
        <v>350</v>
      </c>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row>
    <row r="51" spans="1:70" ht="12" customHeight="1">
      <c r="A51" s="236" t="s">
        <v>461</v>
      </c>
      <c r="B51" s="237"/>
      <c r="C51" s="237"/>
      <c r="D51" s="237"/>
      <c r="E51" s="237"/>
      <c r="F51" s="238"/>
      <c r="G51" s="247" t="s">
        <v>470</v>
      </c>
      <c r="H51" s="247"/>
      <c r="I51" s="247"/>
      <c r="J51" s="247"/>
      <c r="K51" s="247"/>
      <c r="L51" s="247"/>
      <c r="M51" s="247"/>
      <c r="N51" s="247"/>
      <c r="O51" s="247"/>
      <c r="P51" s="247"/>
      <c r="Q51" s="162"/>
      <c r="R51" s="162"/>
      <c r="S51" s="162"/>
      <c r="T51" s="162"/>
      <c r="U51" s="163"/>
      <c r="V51" s="127"/>
      <c r="W51" s="613" t="s">
        <v>3</v>
      </c>
      <c r="X51" s="614"/>
      <c r="Y51" s="630" t="s">
        <v>351</v>
      </c>
      <c r="Z51" s="644"/>
      <c r="AA51" s="644"/>
      <c r="AB51" s="644"/>
      <c r="AC51" s="645"/>
      <c r="AD51" s="229" t="s">
        <v>352</v>
      </c>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row>
    <row r="52" spans="1:70" ht="12" customHeight="1">
      <c r="A52" s="236" t="s">
        <v>462</v>
      </c>
      <c r="B52" s="237"/>
      <c r="C52" s="237"/>
      <c r="D52" s="237"/>
      <c r="E52" s="237"/>
      <c r="F52" s="238"/>
      <c r="G52" s="247" t="s">
        <v>471</v>
      </c>
      <c r="H52" s="247"/>
      <c r="I52" s="247"/>
      <c r="J52" s="247"/>
      <c r="K52" s="247"/>
      <c r="L52" s="247"/>
      <c r="M52" s="247"/>
      <c r="N52" s="247"/>
      <c r="O52" s="247"/>
      <c r="P52" s="247"/>
      <c r="Q52" s="162"/>
      <c r="R52" s="162"/>
      <c r="S52" s="162"/>
      <c r="T52" s="162"/>
      <c r="U52" s="163"/>
      <c r="V52" s="127"/>
      <c r="W52" s="613" t="s">
        <v>4</v>
      </c>
      <c r="X52" s="614"/>
      <c r="Y52" s="630" t="s">
        <v>353</v>
      </c>
      <c r="Z52" s="644"/>
      <c r="AA52" s="644"/>
      <c r="AB52" s="644"/>
      <c r="AC52" s="645"/>
      <c r="AD52" s="229" t="s">
        <v>354</v>
      </c>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row>
    <row r="53" spans="1:70" ht="12" customHeight="1">
      <c r="A53" s="233" t="s">
        <v>7</v>
      </c>
      <c r="B53" s="234"/>
      <c r="C53" s="234"/>
      <c r="D53" s="234"/>
      <c r="E53" s="234"/>
      <c r="F53" s="235"/>
      <c r="G53" s="245" t="s">
        <v>99</v>
      </c>
      <c r="H53" s="245"/>
      <c r="I53" s="245"/>
      <c r="J53" s="245"/>
      <c r="K53" s="245"/>
      <c r="L53" s="245"/>
      <c r="M53" s="245"/>
      <c r="N53" s="245"/>
      <c r="O53" s="245"/>
      <c r="P53" s="245"/>
      <c r="Q53" s="165"/>
      <c r="R53" s="165"/>
      <c r="S53" s="165"/>
      <c r="T53" s="165"/>
      <c r="U53" s="166"/>
      <c r="V53" s="127"/>
      <c r="W53" s="613" t="s">
        <v>373</v>
      </c>
      <c r="X53" s="614"/>
      <c r="Y53" s="630" t="s">
        <v>374</v>
      </c>
      <c r="Z53" s="644"/>
      <c r="AA53" s="644"/>
      <c r="AB53" s="644"/>
      <c r="AC53" s="645"/>
      <c r="AD53" s="229" t="s">
        <v>137</v>
      </c>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row>
    <row r="54" spans="1:70" ht="12" customHeight="1">
      <c r="A54" s="236" t="s">
        <v>6</v>
      </c>
      <c r="B54" s="237"/>
      <c r="C54" s="237"/>
      <c r="D54" s="237"/>
      <c r="E54" s="237"/>
      <c r="F54" s="238"/>
      <c r="G54" s="247" t="s">
        <v>98</v>
      </c>
      <c r="H54" s="247"/>
      <c r="I54" s="247"/>
      <c r="J54" s="247"/>
      <c r="K54" s="247"/>
      <c r="L54" s="247"/>
      <c r="M54" s="247"/>
      <c r="N54" s="247"/>
      <c r="O54" s="247"/>
      <c r="P54" s="247"/>
      <c r="Q54" s="162"/>
      <c r="R54" s="162"/>
      <c r="S54" s="162"/>
      <c r="T54" s="162"/>
      <c r="U54" s="163"/>
      <c r="V54" s="127"/>
      <c r="W54" s="128"/>
      <c r="X54" s="128"/>
      <c r="Y54" s="128"/>
      <c r="Z54" s="128"/>
      <c r="AA54" s="137"/>
      <c r="AB54" s="137"/>
      <c r="AC54" s="127"/>
      <c r="AD54" s="127"/>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row>
    <row r="55" spans="1:70" ht="12" customHeight="1">
      <c r="A55" s="239" t="s">
        <v>463</v>
      </c>
      <c r="B55" s="240"/>
      <c r="C55" s="240"/>
      <c r="D55" s="240"/>
      <c r="E55" s="240"/>
      <c r="F55" s="241"/>
      <c r="G55" s="246" t="s">
        <v>472</v>
      </c>
      <c r="H55" s="246"/>
      <c r="I55" s="246"/>
      <c r="J55" s="246"/>
      <c r="K55" s="246"/>
      <c r="L55" s="246"/>
      <c r="M55" s="246"/>
      <c r="N55" s="246"/>
      <c r="O55" s="246"/>
      <c r="P55" s="246"/>
      <c r="Q55" s="225"/>
      <c r="R55" s="225"/>
      <c r="S55" s="225"/>
      <c r="T55" s="225"/>
      <c r="U55" s="164"/>
      <c r="V55" s="127"/>
      <c r="W55" s="136"/>
      <c r="X55" s="137"/>
      <c r="Y55" s="137"/>
      <c r="Z55" s="137"/>
      <c r="AA55" s="13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row>
    <row r="56" spans="1:70" ht="13.5" customHeight="1">
      <c r="A56" s="226"/>
      <c r="B56" s="226"/>
      <c r="C56" s="226"/>
      <c r="D56" s="226"/>
      <c r="E56" s="226"/>
      <c r="F56" s="226"/>
      <c r="G56" s="165"/>
      <c r="H56" s="165"/>
      <c r="I56" s="165"/>
      <c r="J56" s="165"/>
      <c r="K56" s="165"/>
      <c r="L56" s="165"/>
      <c r="M56" s="165"/>
      <c r="N56" s="165"/>
      <c r="O56" s="165"/>
      <c r="P56" s="165"/>
      <c r="Q56" s="165"/>
      <c r="R56" s="165"/>
      <c r="S56" s="165"/>
      <c r="T56" s="165"/>
      <c r="U56" s="165"/>
      <c r="V56" s="127"/>
      <c r="W56" s="281"/>
      <c r="X56" s="281"/>
      <c r="Y56" s="281"/>
      <c r="Z56" s="281"/>
      <c r="AA56" s="281"/>
      <c r="AB56" s="281"/>
      <c r="AC56" s="281"/>
      <c r="AD56" s="281"/>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row>
    <row r="57" spans="1:70" ht="13.5" customHeight="1">
      <c r="A57" s="9"/>
      <c r="B57" s="9"/>
      <c r="C57" s="9"/>
      <c r="D57" s="9"/>
      <c r="E57" s="9"/>
      <c r="F57" s="9"/>
      <c r="G57" s="162"/>
      <c r="H57" s="162"/>
      <c r="I57" s="162"/>
      <c r="J57" s="162"/>
      <c r="K57" s="162"/>
      <c r="L57" s="162"/>
      <c r="M57" s="162"/>
      <c r="N57" s="162"/>
      <c r="O57" s="162"/>
      <c r="P57" s="162"/>
      <c r="Q57" s="162"/>
      <c r="R57" s="162"/>
      <c r="S57" s="162"/>
      <c r="T57" s="162"/>
      <c r="U57" s="162"/>
      <c r="V57" s="127"/>
      <c r="W57" s="282"/>
      <c r="X57" s="282"/>
      <c r="Y57" s="282"/>
      <c r="Z57" s="282"/>
      <c r="AA57" s="282"/>
      <c r="AB57" s="282"/>
      <c r="AC57" s="282"/>
      <c r="AD57" s="282"/>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row>
    <row r="58" spans="1:70" ht="13.5" customHeight="1">
      <c r="A58" s="621" t="s">
        <v>36</v>
      </c>
      <c r="B58" s="622"/>
      <c r="C58" s="227"/>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3"/>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row>
    <row r="59" spans="1:70" ht="13.5" customHeight="1">
      <c r="A59" s="224"/>
      <c r="B59" s="167"/>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3"/>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row>
    <row r="60" spans="1:70" ht="13.5" customHeight="1">
      <c r="A60" s="224"/>
      <c r="B60" s="167"/>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3"/>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row>
    <row r="61" spans="1:70" ht="13.5" customHeight="1">
      <c r="A61" s="224"/>
      <c r="B61" s="167"/>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3"/>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row>
    <row r="62" spans="1:70" ht="13.5" customHeight="1">
      <c r="A62" s="224"/>
      <c r="B62" s="167"/>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3"/>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row>
    <row r="63" spans="1:70" ht="13.5" customHeight="1">
      <c r="A63" s="224"/>
      <c r="B63" s="167"/>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3"/>
      <c r="AE63" s="128"/>
      <c r="AF63" s="128"/>
      <c r="AG63" s="128"/>
      <c r="AH63" s="128"/>
      <c r="AI63" s="9"/>
      <c r="AJ63" s="9"/>
      <c r="AK63" s="9"/>
      <c r="AL63" s="9"/>
      <c r="AM63" s="9"/>
      <c r="AN63" s="9"/>
      <c r="AO63" s="11"/>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row>
    <row r="64" spans="1:70" ht="13.5" customHeight="1">
      <c r="A64" s="224"/>
      <c r="B64" s="167"/>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3"/>
      <c r="AE64" s="128"/>
      <c r="AF64" s="128"/>
      <c r="AG64" s="128"/>
      <c r="AH64" s="128"/>
      <c r="AI64" s="129"/>
      <c r="AJ64" s="129"/>
      <c r="AK64" s="129"/>
      <c r="AL64" s="129"/>
      <c r="AM64" s="129"/>
      <c r="AN64" s="129"/>
      <c r="AO64" s="11"/>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row>
    <row r="65" spans="1:70" ht="13.5" customHeight="1">
      <c r="A65" s="224"/>
      <c r="B65" s="167"/>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3"/>
      <c r="AE65" s="128"/>
      <c r="AF65" s="128"/>
      <c r="AG65" s="128"/>
      <c r="AH65" s="128"/>
      <c r="AI65" s="129"/>
      <c r="AJ65" s="129"/>
      <c r="AK65" s="129"/>
      <c r="AL65" s="129"/>
      <c r="AM65" s="129"/>
      <c r="AN65" s="129"/>
      <c r="AO65" s="11"/>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row>
    <row r="66" spans="1:70" ht="13.5" customHeight="1">
      <c r="A66" s="224"/>
      <c r="B66" s="167"/>
      <c r="C66" s="222"/>
      <c r="D66" s="222"/>
      <c r="E66" s="222"/>
      <c r="F66" s="222"/>
      <c r="G66" s="222"/>
      <c r="H66" s="222"/>
      <c r="I66" s="222"/>
      <c r="J66" s="222"/>
      <c r="K66" s="222"/>
      <c r="L66" s="222"/>
      <c r="M66" s="222"/>
      <c r="N66" s="222"/>
      <c r="O66" s="222"/>
      <c r="P66" s="222"/>
      <c r="Q66" s="222"/>
      <c r="R66" s="222"/>
      <c r="S66" s="222"/>
      <c r="T66" s="222"/>
      <c r="U66" s="222"/>
      <c r="V66" s="127"/>
      <c r="W66" s="222"/>
      <c r="X66" s="222"/>
      <c r="Y66" s="222"/>
      <c r="Z66" s="222"/>
      <c r="AA66" s="222"/>
      <c r="AB66" s="222"/>
      <c r="AC66" s="222"/>
      <c r="AD66" s="223"/>
      <c r="AE66" s="128"/>
      <c r="AF66" s="128"/>
      <c r="AG66" s="128"/>
      <c r="AH66" s="128"/>
      <c r="AI66" s="129"/>
      <c r="AJ66" s="129"/>
      <c r="AK66" s="129"/>
      <c r="AL66" s="129"/>
      <c r="AM66" s="129"/>
      <c r="AN66" s="129"/>
      <c r="AO66" s="11"/>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row>
    <row r="67" spans="1:70" ht="13.5" customHeight="1">
      <c r="A67" s="224"/>
      <c r="B67" s="167"/>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3"/>
      <c r="AE67" s="128"/>
      <c r="AF67" s="128"/>
      <c r="AG67" s="128"/>
      <c r="AH67" s="128"/>
      <c r="AI67" s="129"/>
      <c r="AJ67" s="129"/>
      <c r="AK67" s="129"/>
      <c r="AL67" s="129"/>
      <c r="AM67" s="129"/>
      <c r="AN67" s="129"/>
      <c r="AO67" s="11"/>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row>
    <row r="68" spans="1:70" ht="13.5" customHeight="1">
      <c r="A68" s="224"/>
      <c r="B68" s="167"/>
      <c r="C68" s="222"/>
      <c r="D68" s="222"/>
      <c r="E68" s="222"/>
      <c r="F68" s="222"/>
      <c r="G68" s="222"/>
      <c r="H68" s="222"/>
      <c r="I68" s="222"/>
      <c r="J68" s="222"/>
      <c r="K68" s="222"/>
      <c r="L68" s="222"/>
      <c r="M68" s="222"/>
      <c r="N68" s="222"/>
      <c r="O68" s="222"/>
      <c r="P68" s="222"/>
      <c r="Q68" s="222"/>
      <c r="R68" s="222"/>
      <c r="S68" s="222"/>
      <c r="T68" s="222"/>
      <c r="U68" s="222"/>
      <c r="V68" s="222"/>
      <c r="W68" s="283"/>
      <c r="X68" s="283"/>
      <c r="Y68" s="283"/>
      <c r="Z68" s="283"/>
      <c r="AA68" s="283"/>
      <c r="AB68" s="283"/>
      <c r="AC68" s="283"/>
      <c r="AD68" s="284"/>
      <c r="AE68" s="128"/>
      <c r="AF68" s="128"/>
      <c r="AG68" s="128"/>
      <c r="AH68" s="128"/>
      <c r="AI68" s="129"/>
      <c r="AJ68" s="129"/>
      <c r="AK68" s="129"/>
      <c r="AL68" s="129"/>
      <c r="AM68" s="129"/>
      <c r="AN68" s="129"/>
      <c r="AO68" s="11"/>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row>
    <row r="69" spans="1:70" ht="13.5" customHeight="1">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row>
    <row r="70" spans="1:70" ht="13.5" customHeight="1">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row>
    <row r="71" spans="1:70" ht="13.5" customHeight="1">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row>
    <row r="72" spans="1:70" ht="13.5" customHeight="1">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row>
    <row r="73" spans="1:70" ht="13.5" customHeigh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row>
    <row r="74" spans="1:70" ht="13.5" customHeight="1">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row>
    <row r="75" spans="1:70" ht="13.5" customHeight="1">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row>
    <row r="76" spans="1:70" ht="13.5" customHeight="1">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row>
    <row r="77" spans="1:70" ht="13.5" customHeight="1">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row>
    <row r="78" spans="1:70" ht="13.5" customHeight="1">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row>
    <row r="79" spans="1:70" ht="13.5"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row>
    <row r="80" spans="1:70" ht="13.5" customHeight="1">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row>
    <row r="81" spans="1:70" ht="13.5" customHeight="1">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row>
    <row r="82" spans="1:70" ht="9" customHeight="1">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row>
    <row r="83" spans="1:70" ht="9" customHeight="1">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row>
    <row r="84" spans="1:70" ht="9" customHeight="1">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row>
    <row r="85" spans="1:70" ht="9" customHeigh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row>
    <row r="86" spans="1:70" ht="9" customHeight="1">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row>
    <row r="87" spans="1:70" ht="9"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row>
    <row r="88" spans="1:70" ht="9"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row>
    <row r="89" spans="1:70" ht="9" customHeight="1">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row>
    <row r="90" spans="1:70" ht="9" customHeight="1">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row>
    <row r="91" spans="1:70" ht="9" customHeight="1">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row>
    <row r="92" spans="1:70" ht="9" customHeight="1">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row>
    <row r="93" spans="1:70" ht="9"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row>
    <row r="94" spans="1:70" ht="9" customHeight="1">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row>
    <row r="95" spans="1:70" ht="9" customHeight="1">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row>
    <row r="96" spans="1:70" ht="9" customHeight="1">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row>
    <row r="97" spans="1:70" ht="9" customHeight="1">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row>
    <row r="98" spans="1:70" ht="9" customHeight="1">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row>
    <row r="99" spans="1:70" ht="9" customHeight="1">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row>
    <row r="100" spans="1:70" ht="9" customHeight="1">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row>
    <row r="101" spans="1:70" ht="15" customHeight="1">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row>
    <row r="102" spans="1:70" ht="15" customHeight="1">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row>
    <row r="103" spans="1:70" ht="15" customHeight="1">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row>
    <row r="104" spans="1:70" ht="15"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row>
    <row r="105" spans="1:70" ht="15"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row>
    <row r="106" spans="1:70" ht="15"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row>
    <row r="107" spans="1:70" ht="15"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row>
    <row r="108" spans="1:70" ht="15" customHeight="1">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row>
    <row r="109" spans="1:70" ht="15" customHeight="1">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row>
    <row r="110" spans="1:70" ht="15" customHeight="1">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row>
    <row r="111" spans="1:70" ht="15" customHeight="1">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row>
    <row r="112" spans="1:70" ht="15" customHeight="1">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c r="BQ112" s="128"/>
      <c r="BR112" s="128"/>
    </row>
    <row r="113" spans="1:70" ht="15" customHeight="1">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row>
    <row r="114" spans="1:70" ht="15" customHeight="1">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c r="BR114" s="128"/>
    </row>
    <row r="115" spans="1:70" ht="15" customHeight="1">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c r="BN115" s="128"/>
      <c r="BO115" s="128"/>
      <c r="BP115" s="128"/>
      <c r="BQ115" s="128"/>
      <c r="BR115" s="128"/>
    </row>
    <row r="116" spans="1:70" ht="15" customHeight="1">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c r="BN116" s="128"/>
      <c r="BO116" s="128"/>
      <c r="BP116" s="128"/>
      <c r="BQ116" s="128"/>
      <c r="BR116" s="128"/>
    </row>
    <row r="117" spans="1:70" ht="1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row>
    <row r="118" spans="1:70" ht="1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c r="BN118" s="128"/>
      <c r="BO118" s="128"/>
      <c r="BP118" s="128"/>
      <c r="BQ118" s="128"/>
      <c r="BR118" s="128"/>
    </row>
    <row r="119" spans="1:70" ht="1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c r="BN119" s="128"/>
      <c r="BO119" s="128"/>
      <c r="BP119" s="128"/>
      <c r="BQ119" s="128"/>
      <c r="BR119" s="128"/>
    </row>
    <row r="120" spans="1:70" ht="1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c r="BN120" s="128"/>
      <c r="BO120" s="128"/>
      <c r="BP120" s="128"/>
      <c r="BQ120" s="128"/>
      <c r="BR120" s="128"/>
    </row>
    <row r="121" spans="1:70" ht="1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8"/>
      <c r="BR121" s="128"/>
    </row>
    <row r="122" spans="1:70" ht="1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c r="BN122" s="128"/>
      <c r="BO122" s="128"/>
      <c r="BP122" s="128"/>
      <c r="BQ122" s="128"/>
      <c r="BR122" s="128"/>
    </row>
    <row r="123" spans="1:70" ht="1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row>
    <row r="124" spans="1:70" ht="1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c r="BN124" s="128"/>
      <c r="BO124" s="128"/>
      <c r="BP124" s="128"/>
      <c r="BQ124" s="128"/>
      <c r="BR124" s="128"/>
    </row>
    <row r="125" spans="1:70" ht="1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c r="BR125" s="128"/>
    </row>
    <row r="126" spans="1:70" ht="1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c r="BN126" s="128"/>
      <c r="BO126" s="128"/>
      <c r="BP126" s="128"/>
      <c r="BQ126" s="128"/>
      <c r="BR126" s="128"/>
    </row>
    <row r="127" spans="1:70" ht="1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c r="BN127" s="128"/>
      <c r="BO127" s="128"/>
      <c r="BP127" s="128"/>
      <c r="BQ127" s="128"/>
      <c r="BR127" s="128"/>
    </row>
    <row r="128" spans="1:70" ht="1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c r="BN128" s="128"/>
      <c r="BO128" s="128"/>
      <c r="BP128" s="128"/>
      <c r="BQ128" s="128"/>
      <c r="BR128" s="128"/>
    </row>
    <row r="129" spans="1:70" ht="15"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c r="BN129" s="128"/>
      <c r="BO129" s="128"/>
      <c r="BP129" s="128"/>
      <c r="BQ129" s="128"/>
      <c r="BR129" s="128"/>
    </row>
    <row r="130" spans="1:70" ht="15" customHeight="1">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c r="BN130" s="128"/>
      <c r="BO130" s="128"/>
      <c r="BP130" s="128"/>
      <c r="BQ130" s="128"/>
      <c r="BR130" s="128"/>
    </row>
    <row r="131" spans="1:70" ht="15" customHeight="1">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c r="BN131" s="128"/>
      <c r="BO131" s="128"/>
      <c r="BP131" s="128"/>
      <c r="BQ131" s="128"/>
      <c r="BR131" s="128"/>
    </row>
    <row r="132" spans="1:70" ht="1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c r="BN132" s="128"/>
      <c r="BO132" s="128"/>
      <c r="BP132" s="128"/>
      <c r="BQ132" s="128"/>
      <c r="BR132" s="128"/>
    </row>
    <row r="133" spans="1:70" ht="1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row>
    <row r="134" spans="1:70" ht="15" customHeight="1">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128"/>
      <c r="BR134" s="128"/>
    </row>
    <row r="135" spans="1:70" ht="15"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c r="BN135" s="128"/>
      <c r="BO135" s="128"/>
      <c r="BP135" s="128"/>
      <c r="BQ135" s="128"/>
      <c r="BR135" s="128"/>
    </row>
    <row r="136" spans="1:70" ht="15"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c r="BN136" s="128"/>
      <c r="BO136" s="128"/>
      <c r="BP136" s="128"/>
      <c r="BQ136" s="128"/>
      <c r="BR136" s="128"/>
    </row>
    <row r="137" spans="1:70" ht="15"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28"/>
      <c r="BM137" s="128"/>
      <c r="BN137" s="128"/>
      <c r="BO137" s="128"/>
      <c r="BP137" s="128"/>
      <c r="BQ137" s="128"/>
      <c r="BR137" s="128"/>
    </row>
    <row r="138" spans="1:70" ht="15"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c r="BN138" s="128"/>
      <c r="BO138" s="128"/>
      <c r="BP138" s="128"/>
      <c r="BQ138" s="128"/>
      <c r="BR138" s="128"/>
    </row>
    <row r="139" spans="1:70" ht="1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c r="BR139" s="128"/>
    </row>
    <row r="140" spans="1:70" ht="15" customHeight="1">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c r="BN140" s="128"/>
      <c r="BO140" s="128"/>
      <c r="BP140" s="128"/>
      <c r="BQ140" s="128"/>
      <c r="BR140" s="128"/>
    </row>
    <row r="141" spans="1:70" ht="9">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c r="BN141" s="128"/>
      <c r="BO141" s="128"/>
      <c r="BP141" s="128"/>
      <c r="BQ141" s="128"/>
      <c r="BR141" s="128"/>
    </row>
    <row r="142" spans="1:70" ht="9">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8"/>
      <c r="BF142" s="128"/>
      <c r="BG142" s="128"/>
      <c r="BH142" s="128"/>
      <c r="BI142" s="128"/>
      <c r="BJ142" s="128"/>
      <c r="BK142" s="128"/>
      <c r="BL142" s="128"/>
      <c r="BM142" s="128"/>
      <c r="BN142" s="128"/>
      <c r="BO142" s="128"/>
      <c r="BP142" s="128"/>
      <c r="BQ142" s="128"/>
      <c r="BR142" s="128"/>
    </row>
    <row r="143" spans="1:70" ht="9">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c r="BQ143" s="128"/>
      <c r="BR143" s="128"/>
    </row>
    <row r="144" spans="1:70" ht="9">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c r="BQ144" s="128"/>
      <c r="BR144" s="128"/>
    </row>
    <row r="145" spans="1:70" ht="9">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c r="BQ145" s="128"/>
      <c r="BR145" s="128"/>
    </row>
    <row r="146" spans="1:70" ht="9">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c r="BQ146" s="128"/>
      <c r="BR146" s="128"/>
    </row>
    <row r="147" spans="1:70" ht="9">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row>
    <row r="148" spans="1:70" ht="9">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8"/>
      <c r="BP148" s="128"/>
      <c r="BQ148" s="128"/>
      <c r="BR148" s="128"/>
    </row>
    <row r="149" spans="1:70" ht="9">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c r="BQ149" s="128"/>
      <c r="BR149" s="128"/>
    </row>
    <row r="150" spans="1:70" ht="9">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c r="BN150" s="128"/>
      <c r="BO150" s="128"/>
      <c r="BP150" s="128"/>
      <c r="BQ150" s="128"/>
      <c r="BR150" s="128"/>
    </row>
    <row r="151" spans="1:70" ht="9">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c r="BN151" s="128"/>
      <c r="BO151" s="128"/>
      <c r="BP151" s="128"/>
      <c r="BQ151" s="128"/>
      <c r="BR151" s="128"/>
    </row>
    <row r="152" spans="1:70" ht="9">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c r="BN152" s="128"/>
      <c r="BO152" s="128"/>
      <c r="BP152" s="128"/>
      <c r="BQ152" s="128"/>
      <c r="BR152" s="128"/>
    </row>
    <row r="153" spans="1:70" ht="9">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c r="AV153" s="128"/>
      <c r="AW153" s="128"/>
      <c r="AX153" s="128"/>
      <c r="AY153" s="128"/>
      <c r="AZ153" s="128"/>
      <c r="BA153" s="128"/>
      <c r="BB153" s="128"/>
      <c r="BC153" s="128"/>
      <c r="BD153" s="128"/>
      <c r="BE153" s="128"/>
      <c r="BF153" s="128"/>
      <c r="BG153" s="128"/>
      <c r="BH153" s="128"/>
      <c r="BI153" s="128"/>
      <c r="BJ153" s="128"/>
      <c r="BK153" s="128"/>
      <c r="BL153" s="128"/>
      <c r="BM153" s="128"/>
      <c r="BN153" s="128"/>
      <c r="BO153" s="128"/>
      <c r="BP153" s="128"/>
      <c r="BQ153" s="128"/>
      <c r="BR153" s="128"/>
    </row>
    <row r="154" spans="1:70" ht="9">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c r="AV154" s="128"/>
      <c r="AW154" s="128"/>
      <c r="AX154" s="128"/>
      <c r="AY154" s="128"/>
      <c r="AZ154" s="128"/>
      <c r="BA154" s="128"/>
      <c r="BB154" s="128"/>
      <c r="BC154" s="128"/>
      <c r="BD154" s="128"/>
      <c r="BE154" s="128"/>
      <c r="BF154" s="128"/>
      <c r="BG154" s="128"/>
      <c r="BH154" s="128"/>
      <c r="BI154" s="128"/>
      <c r="BJ154" s="128"/>
      <c r="BK154" s="128"/>
      <c r="BL154" s="128"/>
      <c r="BM154" s="128"/>
      <c r="BN154" s="128"/>
      <c r="BO154" s="128"/>
      <c r="BP154" s="128"/>
      <c r="BQ154" s="128"/>
      <c r="BR154" s="128"/>
    </row>
    <row r="155" spans="1:70" ht="9">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c r="BH155" s="128"/>
      <c r="BI155" s="128"/>
      <c r="BJ155" s="128"/>
      <c r="BK155" s="128"/>
      <c r="BL155" s="128"/>
      <c r="BM155" s="128"/>
      <c r="BN155" s="128"/>
      <c r="BO155" s="128"/>
      <c r="BP155" s="128"/>
      <c r="BQ155" s="128"/>
      <c r="BR155" s="128"/>
    </row>
    <row r="156" spans="1:70" ht="9">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8"/>
      <c r="BQ156" s="128"/>
      <c r="BR156" s="128"/>
    </row>
    <row r="157" spans="1:70" ht="9">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c r="BN157" s="128"/>
      <c r="BO157" s="128"/>
      <c r="BP157" s="128"/>
      <c r="BQ157" s="128"/>
      <c r="BR157" s="128"/>
    </row>
    <row r="158" spans="1:70" ht="9">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c r="BR158" s="128"/>
    </row>
    <row r="159" spans="1:70" ht="9">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row>
    <row r="160" spans="1:70" ht="9">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c r="BF160" s="128"/>
      <c r="BG160" s="128"/>
      <c r="BH160" s="128"/>
      <c r="BI160" s="128"/>
      <c r="BJ160" s="128"/>
      <c r="BK160" s="128"/>
      <c r="BL160" s="128"/>
      <c r="BM160" s="128"/>
      <c r="BN160" s="128"/>
      <c r="BO160" s="128"/>
      <c r="BP160" s="128"/>
      <c r="BQ160" s="128"/>
      <c r="BR160" s="128"/>
    </row>
    <row r="161" spans="1:70" ht="9">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row>
    <row r="162" spans="1:70" ht="9">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row>
    <row r="163" spans="1:70" ht="9">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row>
    <row r="164" spans="1:70" ht="9">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c r="BN164" s="128"/>
      <c r="BO164" s="128"/>
      <c r="BP164" s="128"/>
      <c r="BQ164" s="128"/>
      <c r="BR164" s="128"/>
    </row>
    <row r="165" spans="1:70" ht="9">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c r="BN165" s="128"/>
      <c r="BO165" s="128"/>
      <c r="BP165" s="128"/>
      <c r="BQ165" s="128"/>
      <c r="BR165" s="128"/>
    </row>
    <row r="166" spans="1:70" ht="9">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c r="BN166" s="128"/>
      <c r="BO166" s="128"/>
      <c r="BP166" s="128"/>
      <c r="BQ166" s="128"/>
      <c r="BR166" s="128"/>
    </row>
    <row r="167" spans="1:70" ht="9">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c r="BN167" s="128"/>
      <c r="BO167" s="128"/>
      <c r="BP167" s="128"/>
      <c r="BQ167" s="128"/>
      <c r="BR167" s="128"/>
    </row>
    <row r="168" spans="1:70" ht="9">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c r="BN168" s="128"/>
      <c r="BO168" s="128"/>
      <c r="BP168" s="128"/>
      <c r="BQ168" s="128"/>
      <c r="BR168" s="128"/>
    </row>
    <row r="169" spans="1:70" ht="9">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c r="BN169" s="128"/>
      <c r="BO169" s="128"/>
      <c r="BP169" s="128"/>
      <c r="BQ169" s="128"/>
      <c r="BR169" s="128"/>
    </row>
    <row r="170" spans="1:70" ht="9">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c r="BN170" s="128"/>
      <c r="BO170" s="128"/>
      <c r="BP170" s="128"/>
      <c r="BQ170" s="128"/>
      <c r="BR170" s="128"/>
    </row>
    <row r="171" spans="1:70" ht="9">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c r="BN171" s="128"/>
      <c r="BO171" s="128"/>
      <c r="BP171" s="128"/>
      <c r="BQ171" s="128"/>
      <c r="BR171" s="128"/>
    </row>
    <row r="172" spans="1:70" ht="9">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c r="BR172" s="128"/>
    </row>
    <row r="173" spans="1:70" ht="9">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row>
    <row r="174" spans="1:70" ht="9">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row>
    <row r="175" spans="1:70" ht="9">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row>
    <row r="176" spans="1:70" ht="9">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c r="BN176" s="128"/>
      <c r="BO176" s="128"/>
      <c r="BP176" s="128"/>
      <c r="BQ176" s="128"/>
      <c r="BR176" s="128"/>
    </row>
    <row r="177" spans="1:70" ht="9">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row>
    <row r="178" spans="1:70" ht="9">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row>
    <row r="179" spans="1:70" ht="9">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row>
    <row r="180" spans="1:70" ht="9">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row>
    <row r="181" spans="1:70" ht="9">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row>
    <row r="182" spans="1:70" ht="9">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row>
    <row r="183" spans="1:70" ht="9">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c r="BN183" s="128"/>
      <c r="BO183" s="128"/>
      <c r="BP183" s="128"/>
      <c r="BQ183" s="128"/>
      <c r="BR183" s="128"/>
    </row>
    <row r="184" spans="1:70" ht="9">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128"/>
      <c r="BR184" s="128"/>
    </row>
    <row r="185" spans="1:70" ht="9">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c r="BN185" s="128"/>
      <c r="BO185" s="128"/>
      <c r="BP185" s="128"/>
      <c r="BQ185" s="128"/>
      <c r="BR185" s="128"/>
    </row>
    <row r="186" spans="1:70" ht="9">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c r="BN186" s="128"/>
      <c r="BO186" s="128"/>
      <c r="BP186" s="128"/>
      <c r="BQ186" s="128"/>
      <c r="BR186" s="128"/>
    </row>
    <row r="187" spans="1:70" ht="9">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128"/>
      <c r="BA187" s="128"/>
      <c r="BB187" s="128"/>
      <c r="BC187" s="128"/>
      <c r="BD187" s="128"/>
      <c r="BE187" s="128"/>
      <c r="BF187" s="128"/>
      <c r="BG187" s="128"/>
      <c r="BH187" s="128"/>
      <c r="BI187" s="128"/>
      <c r="BJ187" s="128"/>
      <c r="BK187" s="128"/>
      <c r="BL187" s="128"/>
      <c r="BM187" s="128"/>
      <c r="BN187" s="128"/>
      <c r="BO187" s="128"/>
      <c r="BP187" s="128"/>
      <c r="BQ187" s="128"/>
      <c r="BR187" s="128"/>
    </row>
    <row r="188" spans="1:70" ht="9">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c r="BR188" s="128"/>
    </row>
    <row r="189" spans="1:70" ht="9">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row>
    <row r="190" spans="1:70" ht="9">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8"/>
      <c r="AT190" s="128"/>
      <c r="AU190" s="128"/>
      <c r="AV190" s="128"/>
      <c r="AW190" s="128"/>
      <c r="AX190" s="128"/>
      <c r="AY190" s="128"/>
      <c r="AZ190" s="128"/>
      <c r="BA190" s="128"/>
      <c r="BB190" s="128"/>
      <c r="BC190" s="128"/>
      <c r="BD190" s="128"/>
      <c r="BE190" s="128"/>
      <c r="BF190" s="128"/>
      <c r="BG190" s="128"/>
      <c r="BH190" s="128"/>
      <c r="BI190" s="128"/>
      <c r="BJ190" s="128"/>
      <c r="BK190" s="128"/>
      <c r="BL190" s="128"/>
      <c r="BM190" s="128"/>
      <c r="BN190" s="128"/>
      <c r="BO190" s="128"/>
      <c r="BP190" s="128"/>
      <c r="BQ190" s="128"/>
      <c r="BR190" s="128"/>
    </row>
    <row r="191" spans="1:70" ht="9">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row>
    <row r="192" spans="1:70" ht="9">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row>
    <row r="193" spans="1:70" ht="9">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c r="BI193" s="128"/>
      <c r="BJ193" s="128"/>
      <c r="BK193" s="128"/>
      <c r="BL193" s="128"/>
      <c r="BM193" s="128"/>
      <c r="BN193" s="128"/>
      <c r="BO193" s="128"/>
      <c r="BP193" s="128"/>
      <c r="BQ193" s="128"/>
      <c r="BR193" s="128"/>
    </row>
    <row r="194" spans="1:70" ht="9">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row>
    <row r="195" spans="1:70" ht="9">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row>
    <row r="196" spans="1:70" ht="9">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row>
    <row r="197" spans="1:70" ht="9">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row>
    <row r="198" spans="1:70" ht="9">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row>
    <row r="199" spans="1:70" ht="9">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row>
    <row r="200" spans="1:70" ht="9">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row>
    <row r="201" spans="1:70" ht="9">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row>
    <row r="202" spans="1:70" ht="9">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row>
    <row r="203" spans="1:70" ht="9">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row>
    <row r="204" spans="1:70" ht="9">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row>
    <row r="205" spans="1:70" ht="9">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row>
    <row r="206" spans="1:70" ht="9">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c r="BR206" s="128"/>
    </row>
    <row r="207" spans="1:70" ht="9">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8"/>
      <c r="AP207" s="128"/>
      <c r="AQ207" s="128"/>
      <c r="AR207" s="128"/>
      <c r="AS207" s="128"/>
      <c r="AT207" s="128"/>
      <c r="AU207" s="128"/>
      <c r="AV207" s="128"/>
      <c r="AW207" s="128"/>
      <c r="AX207" s="128"/>
      <c r="AY207" s="128"/>
      <c r="AZ207" s="128"/>
      <c r="BA207" s="128"/>
      <c r="BB207" s="128"/>
      <c r="BC207" s="128"/>
      <c r="BD207" s="128"/>
      <c r="BE207" s="128"/>
      <c r="BF207" s="128"/>
      <c r="BG207" s="128"/>
      <c r="BH207" s="128"/>
      <c r="BI207" s="128"/>
      <c r="BJ207" s="128"/>
      <c r="BK207" s="128"/>
      <c r="BL207" s="128"/>
      <c r="BM207" s="128"/>
      <c r="BN207" s="128"/>
      <c r="BO207" s="128"/>
      <c r="BP207" s="128"/>
      <c r="BQ207" s="128"/>
      <c r="BR207" s="128"/>
    </row>
    <row r="208" spans="1:70" ht="9">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28"/>
      <c r="BM208" s="128"/>
      <c r="BN208" s="128"/>
      <c r="BO208" s="128"/>
      <c r="BP208" s="128"/>
      <c r="BQ208" s="128"/>
      <c r="BR208" s="128"/>
    </row>
    <row r="209" spans="1:70" ht="9">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8"/>
      <c r="AP209" s="128"/>
      <c r="AQ209" s="128"/>
      <c r="AR209" s="128"/>
      <c r="AS209" s="128"/>
      <c r="AT209" s="128"/>
      <c r="AU209" s="128"/>
      <c r="AV209" s="128"/>
      <c r="AW209" s="128"/>
      <c r="AX209" s="128"/>
      <c r="AY209" s="128"/>
      <c r="AZ209" s="128"/>
      <c r="BA209" s="128"/>
      <c r="BB209" s="128"/>
      <c r="BC209" s="128"/>
      <c r="BD209" s="128"/>
      <c r="BE209" s="128"/>
      <c r="BF209" s="128"/>
      <c r="BG209" s="128"/>
      <c r="BH209" s="128"/>
      <c r="BI209" s="128"/>
      <c r="BJ209" s="128"/>
      <c r="BK209" s="128"/>
      <c r="BL209" s="128"/>
      <c r="BM209" s="128"/>
      <c r="BN209" s="128"/>
      <c r="BO209" s="128"/>
      <c r="BP209" s="128"/>
      <c r="BQ209" s="128"/>
      <c r="BR209" s="128"/>
    </row>
    <row r="210" spans="1:70" ht="9">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c r="AN210" s="128"/>
      <c r="AO210" s="128"/>
      <c r="AP210" s="128"/>
      <c r="AQ210" s="128"/>
      <c r="AR210" s="128"/>
      <c r="AS210" s="128"/>
      <c r="AT210" s="128"/>
      <c r="AU210" s="128"/>
      <c r="AV210" s="128"/>
      <c r="AW210" s="128"/>
      <c r="AX210" s="128"/>
      <c r="AY210" s="128"/>
      <c r="AZ210" s="128"/>
      <c r="BA210" s="128"/>
      <c r="BB210" s="128"/>
      <c r="BC210" s="128"/>
      <c r="BD210" s="128"/>
      <c r="BE210" s="128"/>
      <c r="BF210" s="128"/>
      <c r="BG210" s="128"/>
      <c r="BH210" s="128"/>
      <c r="BI210" s="128"/>
      <c r="BJ210" s="128"/>
      <c r="BK210" s="128"/>
      <c r="BL210" s="128"/>
      <c r="BM210" s="128"/>
      <c r="BN210" s="128"/>
      <c r="BO210" s="128"/>
      <c r="BP210" s="128"/>
      <c r="BQ210" s="128"/>
      <c r="BR210" s="128"/>
    </row>
    <row r="211" spans="1:70" ht="9">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c r="BN211" s="128"/>
      <c r="BO211" s="128"/>
      <c r="BP211" s="128"/>
      <c r="BQ211" s="128"/>
      <c r="BR211" s="128"/>
    </row>
    <row r="212" spans="1:70" ht="9">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c r="AP212" s="128"/>
      <c r="AQ212" s="128"/>
      <c r="AR212" s="128"/>
      <c r="AS212" s="128"/>
      <c r="AT212" s="128"/>
      <c r="AU212" s="128"/>
      <c r="AV212" s="128"/>
      <c r="AW212" s="128"/>
      <c r="AX212" s="128"/>
      <c r="AY212" s="128"/>
      <c r="AZ212" s="128"/>
      <c r="BA212" s="128"/>
      <c r="BB212" s="128"/>
      <c r="BC212" s="128"/>
      <c r="BD212" s="128"/>
      <c r="BE212" s="128"/>
      <c r="BF212" s="128"/>
      <c r="BG212" s="128"/>
      <c r="BH212" s="128"/>
      <c r="BI212" s="128"/>
      <c r="BJ212" s="128"/>
      <c r="BK212" s="128"/>
      <c r="BL212" s="128"/>
      <c r="BM212" s="128"/>
      <c r="BN212" s="128"/>
      <c r="BO212" s="128"/>
      <c r="BP212" s="128"/>
      <c r="BQ212" s="128"/>
      <c r="BR212" s="128"/>
    </row>
    <row r="213" spans="1:70" ht="9">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8"/>
      <c r="AP213" s="128"/>
      <c r="AQ213" s="128"/>
      <c r="AR213" s="128"/>
      <c r="AS213" s="128"/>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c r="BN213" s="128"/>
      <c r="BO213" s="128"/>
      <c r="BP213" s="128"/>
      <c r="BQ213" s="128"/>
      <c r="BR213" s="128"/>
    </row>
    <row r="214" spans="1:70" ht="9">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c r="AP214" s="128"/>
      <c r="AQ214" s="128"/>
      <c r="AR214" s="128"/>
      <c r="AS214" s="128"/>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c r="BN214" s="128"/>
      <c r="BO214" s="128"/>
      <c r="BP214" s="128"/>
      <c r="BQ214" s="128"/>
      <c r="BR214" s="128"/>
    </row>
    <row r="215" spans="1:70" ht="9">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c r="BN215" s="128"/>
      <c r="BO215" s="128"/>
      <c r="BP215" s="128"/>
      <c r="BQ215" s="128"/>
      <c r="BR215" s="128"/>
    </row>
    <row r="216" spans="1:70" ht="9">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c r="AN216" s="128"/>
      <c r="AO216" s="128"/>
      <c r="AP216" s="128"/>
      <c r="AQ216" s="128"/>
      <c r="AR216" s="128"/>
      <c r="AS216" s="128"/>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c r="BN216" s="128"/>
      <c r="BO216" s="128"/>
      <c r="BP216" s="128"/>
      <c r="BQ216" s="128"/>
      <c r="BR216" s="128"/>
    </row>
    <row r="217" spans="1:70" ht="9">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8"/>
      <c r="AP217" s="128"/>
      <c r="AQ217" s="128"/>
      <c r="AR217" s="128"/>
      <c r="AS217" s="128"/>
      <c r="AT217" s="128"/>
      <c r="AU217" s="128"/>
      <c r="AV217" s="128"/>
      <c r="AW217" s="128"/>
      <c r="AX217" s="128"/>
      <c r="AY217" s="128"/>
      <c r="AZ217" s="128"/>
      <c r="BA217" s="128"/>
      <c r="BB217" s="128"/>
      <c r="BC217" s="128"/>
      <c r="BD217" s="128"/>
      <c r="BE217" s="128"/>
      <c r="BF217" s="128"/>
      <c r="BG217" s="128"/>
      <c r="BH217" s="128"/>
      <c r="BI217" s="128"/>
      <c r="BJ217" s="128"/>
      <c r="BK217" s="128"/>
      <c r="BL217" s="128"/>
      <c r="BM217" s="128"/>
      <c r="BN217" s="128"/>
      <c r="BO217" s="128"/>
      <c r="BP217" s="128"/>
      <c r="BQ217" s="128"/>
      <c r="BR217" s="128"/>
    </row>
    <row r="218" spans="1:70" ht="9">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c r="AN218" s="128"/>
      <c r="AO218" s="128"/>
      <c r="AP218" s="128"/>
      <c r="AQ218" s="128"/>
      <c r="AR218" s="128"/>
      <c r="AS218" s="128"/>
      <c r="AT218" s="128"/>
      <c r="AU218" s="128"/>
      <c r="AV218" s="128"/>
      <c r="AW218" s="128"/>
      <c r="AX218" s="128"/>
      <c r="AY218" s="128"/>
      <c r="AZ218" s="128"/>
      <c r="BA218" s="128"/>
      <c r="BB218" s="128"/>
      <c r="BC218" s="128"/>
      <c r="BD218" s="128"/>
      <c r="BE218" s="128"/>
      <c r="BF218" s="128"/>
      <c r="BG218" s="128"/>
      <c r="BH218" s="128"/>
      <c r="BI218" s="128"/>
      <c r="BJ218" s="128"/>
      <c r="BK218" s="128"/>
      <c r="BL218" s="128"/>
      <c r="BM218" s="128"/>
      <c r="BN218" s="128"/>
      <c r="BO218" s="128"/>
      <c r="BP218" s="128"/>
      <c r="BQ218" s="128"/>
      <c r="BR218" s="128"/>
    </row>
    <row r="219" spans="1:70" ht="9">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c r="BN219" s="128"/>
      <c r="BO219" s="128"/>
      <c r="BP219" s="128"/>
      <c r="BQ219" s="128"/>
      <c r="BR219" s="128"/>
    </row>
    <row r="220" spans="1:70" ht="9">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c r="BN220" s="128"/>
      <c r="BO220" s="128"/>
      <c r="BP220" s="128"/>
      <c r="BQ220" s="128"/>
      <c r="BR220" s="128"/>
    </row>
    <row r="221" spans="1:70" ht="9">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c r="BN221" s="128"/>
      <c r="BO221" s="128"/>
      <c r="BP221" s="128"/>
      <c r="BQ221" s="128"/>
      <c r="BR221" s="128"/>
    </row>
    <row r="222" spans="1:70" ht="9">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c r="AN222" s="128"/>
      <c r="AO222" s="128"/>
      <c r="AP222" s="128"/>
      <c r="AQ222" s="128"/>
      <c r="AR222" s="128"/>
      <c r="AS222" s="128"/>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c r="BN222" s="128"/>
      <c r="BO222" s="128"/>
      <c r="BP222" s="128"/>
      <c r="BQ222" s="128"/>
      <c r="BR222" s="128"/>
    </row>
    <row r="223" spans="1:70" ht="9">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c r="AN223" s="128"/>
      <c r="AO223" s="128"/>
      <c r="AP223" s="128"/>
      <c r="AQ223" s="128"/>
      <c r="AR223" s="128"/>
      <c r="AS223" s="128"/>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c r="BN223" s="128"/>
      <c r="BO223" s="128"/>
      <c r="BP223" s="128"/>
      <c r="BQ223" s="128"/>
      <c r="BR223" s="128"/>
    </row>
    <row r="224" spans="1:70" ht="9">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c r="BN224" s="128"/>
      <c r="BO224" s="128"/>
      <c r="BP224" s="128"/>
      <c r="BQ224" s="128"/>
      <c r="BR224" s="128"/>
    </row>
    <row r="225" spans="1:70" ht="9">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c r="BN225" s="128"/>
      <c r="BO225" s="128"/>
      <c r="BP225" s="128"/>
      <c r="BQ225" s="128"/>
      <c r="BR225" s="128"/>
    </row>
    <row r="226" spans="1:70" ht="9">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8"/>
      <c r="BQ226" s="128"/>
      <c r="BR226" s="128"/>
    </row>
    <row r="227" spans="1:70" ht="9">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c r="BN227" s="128"/>
      <c r="BO227" s="128"/>
      <c r="BP227" s="128"/>
      <c r="BQ227" s="128"/>
      <c r="BR227" s="128"/>
    </row>
    <row r="228" spans="1:70" ht="9">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8"/>
      <c r="AP228" s="128"/>
      <c r="AQ228" s="128"/>
      <c r="AR228" s="128"/>
      <c r="AS228" s="128"/>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c r="BN228" s="128"/>
      <c r="BO228" s="128"/>
      <c r="BP228" s="128"/>
      <c r="BQ228" s="128"/>
      <c r="BR228" s="128"/>
    </row>
    <row r="229" spans="1:70" ht="9">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8"/>
      <c r="AP229" s="128"/>
      <c r="AQ229" s="128"/>
      <c r="AR229" s="128"/>
      <c r="AS229" s="128"/>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c r="BN229" s="128"/>
      <c r="BO229" s="128"/>
      <c r="BP229" s="128"/>
      <c r="BQ229" s="128"/>
      <c r="BR229" s="128"/>
    </row>
    <row r="230" spans="1:70" ht="9">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c r="BN230" s="128"/>
      <c r="BO230" s="128"/>
      <c r="BP230" s="128"/>
      <c r="BQ230" s="128"/>
      <c r="BR230" s="128"/>
    </row>
    <row r="231" spans="1:70" ht="9">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c r="BN231" s="128"/>
      <c r="BO231" s="128"/>
      <c r="BP231" s="128"/>
      <c r="BQ231" s="128"/>
      <c r="BR231" s="128"/>
    </row>
    <row r="232" spans="22:70" ht="9">
      <c r="V232" s="128"/>
      <c r="W232" s="128"/>
      <c r="X232" s="128"/>
      <c r="Y232" s="128"/>
      <c r="Z232" s="128"/>
      <c r="AA232" s="128"/>
      <c r="AB232" s="128"/>
      <c r="AC232" s="128"/>
      <c r="AD232" s="128"/>
      <c r="AE232" s="128"/>
      <c r="AF232" s="128"/>
      <c r="AG232" s="128"/>
      <c r="AH232" s="128"/>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c r="BN232" s="128"/>
      <c r="BO232" s="128"/>
      <c r="BP232" s="128"/>
      <c r="BQ232" s="128"/>
      <c r="BR232" s="128"/>
    </row>
    <row r="233" spans="22:70" ht="9">
      <c r="V233" s="128"/>
      <c r="W233" s="128"/>
      <c r="X233" s="128"/>
      <c r="Y233" s="128"/>
      <c r="Z233" s="128"/>
      <c r="AA233" s="128"/>
      <c r="AB233" s="128"/>
      <c r="AC233" s="128"/>
      <c r="AD233" s="128"/>
      <c r="AE233" s="128"/>
      <c r="AF233" s="128"/>
      <c r="AG233" s="128"/>
      <c r="AH233" s="128"/>
      <c r="AI233" s="128"/>
      <c r="AJ233" s="128"/>
      <c r="AK233" s="128"/>
      <c r="AL233" s="128"/>
      <c r="AM233" s="128"/>
      <c r="AN233" s="128"/>
      <c r="AO233" s="128"/>
      <c r="AP233" s="128"/>
      <c r="AQ233" s="128"/>
      <c r="AR233" s="128"/>
      <c r="AS233" s="128"/>
      <c r="AT233" s="128"/>
      <c r="AU233" s="128"/>
      <c r="AV233" s="128"/>
      <c r="AW233" s="128"/>
      <c r="AX233" s="128"/>
      <c r="AY233" s="128"/>
      <c r="AZ233" s="128"/>
      <c r="BA233" s="128"/>
      <c r="BB233" s="128"/>
      <c r="BC233" s="128"/>
      <c r="BD233" s="128"/>
      <c r="BE233" s="128"/>
      <c r="BF233" s="128"/>
      <c r="BG233" s="128"/>
      <c r="BH233" s="128"/>
      <c r="BI233" s="128"/>
      <c r="BJ233" s="128"/>
      <c r="BK233" s="128"/>
      <c r="BL233" s="128"/>
      <c r="BM233" s="128"/>
      <c r="BN233" s="128"/>
      <c r="BO233" s="128"/>
      <c r="BP233" s="128"/>
      <c r="BQ233" s="128"/>
      <c r="BR233" s="128"/>
    </row>
    <row r="234" spans="22:70" ht="9">
      <c r="V234" s="128"/>
      <c r="W234" s="128"/>
      <c r="X234" s="128"/>
      <c r="Y234" s="128"/>
      <c r="Z234" s="128"/>
      <c r="AA234" s="128"/>
      <c r="AB234" s="128"/>
      <c r="AC234" s="128"/>
      <c r="AD234" s="128"/>
      <c r="AE234" s="128"/>
      <c r="AF234" s="128"/>
      <c r="AG234" s="128"/>
      <c r="AH234" s="128"/>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c r="BN234" s="128"/>
      <c r="BO234" s="128"/>
      <c r="BP234" s="128"/>
      <c r="BQ234" s="128"/>
      <c r="BR234" s="128"/>
    </row>
    <row r="235" spans="22:70" ht="9">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c r="BN235" s="128"/>
      <c r="BO235" s="128"/>
      <c r="BP235" s="128"/>
      <c r="BQ235" s="128"/>
      <c r="BR235" s="128"/>
    </row>
    <row r="236" spans="22:70" ht="9">
      <c r="V236" s="128"/>
      <c r="W236" s="128"/>
      <c r="X236" s="128"/>
      <c r="Y236" s="128"/>
      <c r="Z236" s="128"/>
      <c r="AA236" s="128"/>
      <c r="AB236" s="128"/>
      <c r="AC236" s="128"/>
      <c r="AD236" s="128"/>
      <c r="AE236" s="128"/>
      <c r="AF236" s="128"/>
      <c r="AG236" s="128"/>
      <c r="AH236" s="128"/>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c r="BN236" s="128"/>
      <c r="BO236" s="128"/>
      <c r="BP236" s="128"/>
      <c r="BQ236" s="128"/>
      <c r="BR236" s="128"/>
    </row>
    <row r="237" spans="22:70" ht="9">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c r="BN237" s="128"/>
      <c r="BO237" s="128"/>
      <c r="BP237" s="128"/>
      <c r="BQ237" s="128"/>
      <c r="BR237" s="128"/>
    </row>
    <row r="238" spans="22:70" ht="9">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c r="BN238" s="128"/>
      <c r="BO238" s="128"/>
      <c r="BP238" s="128"/>
      <c r="BQ238" s="128"/>
      <c r="BR238" s="128"/>
    </row>
    <row r="239" spans="22:70" ht="9">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c r="BN239" s="128"/>
      <c r="BO239" s="128"/>
      <c r="BP239" s="128"/>
      <c r="BQ239" s="128"/>
      <c r="BR239" s="128"/>
    </row>
    <row r="240" spans="22:70" ht="9">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c r="BN240" s="128"/>
      <c r="BO240" s="128"/>
      <c r="BP240" s="128"/>
      <c r="BQ240" s="128"/>
      <c r="BR240" s="128"/>
    </row>
    <row r="241" spans="22:70" ht="9">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row>
    <row r="242" spans="22:70" ht="9">
      <c r="V242" s="128"/>
      <c r="W242" s="128"/>
      <c r="X242" s="128"/>
      <c r="Y242" s="128"/>
      <c r="Z242" s="128"/>
      <c r="AA242" s="128"/>
      <c r="AB242" s="128"/>
      <c r="AC242" s="128"/>
      <c r="AD242" s="128"/>
      <c r="AE242" s="128"/>
      <c r="AF242" s="128"/>
      <c r="AG242" s="128"/>
      <c r="AH242" s="128"/>
      <c r="AI242" s="128"/>
      <c r="AJ242" s="128"/>
      <c r="AK242" s="128"/>
      <c r="AL242" s="128"/>
      <c r="AM242" s="128"/>
      <c r="AN242" s="128"/>
      <c r="AO242" s="128"/>
      <c r="AP242" s="128"/>
      <c r="AQ242" s="128"/>
      <c r="AR242" s="128"/>
      <c r="AS242" s="128"/>
      <c r="AT242" s="128"/>
      <c r="AU242" s="128"/>
      <c r="AV242" s="128"/>
      <c r="AW242" s="128"/>
      <c r="AX242" s="128"/>
      <c r="AY242" s="128"/>
      <c r="AZ242" s="128"/>
      <c r="BA242" s="128"/>
      <c r="BB242" s="128"/>
      <c r="BC242" s="128"/>
      <c r="BD242" s="128"/>
      <c r="BE242" s="128"/>
      <c r="BF242" s="128"/>
      <c r="BG242" s="128"/>
      <c r="BH242" s="128"/>
      <c r="BI242" s="128"/>
      <c r="BJ242" s="128"/>
      <c r="BK242" s="128"/>
      <c r="BL242" s="128"/>
      <c r="BM242" s="128"/>
      <c r="BN242" s="128"/>
      <c r="BO242" s="128"/>
      <c r="BP242" s="128"/>
      <c r="BQ242" s="128"/>
      <c r="BR242" s="128"/>
    </row>
    <row r="243" spans="22:70" ht="9">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c r="BN243" s="128"/>
      <c r="BO243" s="128"/>
      <c r="BP243" s="128"/>
      <c r="BQ243" s="128"/>
      <c r="BR243" s="128"/>
    </row>
    <row r="244" spans="22:70" ht="9">
      <c r="V244" s="128"/>
      <c r="W244" s="128"/>
      <c r="X244" s="128"/>
      <c r="Y244" s="128"/>
      <c r="Z244" s="128"/>
      <c r="AA244" s="128"/>
      <c r="AB244" s="128"/>
      <c r="AC244" s="128"/>
      <c r="AD244" s="128"/>
      <c r="AE244" s="128"/>
      <c r="AF244" s="128"/>
      <c r="AG244" s="128"/>
      <c r="AH244" s="128"/>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c r="BN244" s="128"/>
      <c r="BO244" s="128"/>
      <c r="BP244" s="128"/>
      <c r="BQ244" s="128"/>
      <c r="BR244" s="128"/>
    </row>
    <row r="245" spans="22:70" ht="9">
      <c r="V245" s="128"/>
      <c r="AE245" s="128"/>
      <c r="AF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c r="BN245" s="128"/>
      <c r="BO245" s="128"/>
      <c r="BP245" s="128"/>
      <c r="BQ245" s="128"/>
      <c r="BR245" s="128"/>
    </row>
    <row r="246" spans="22:70" ht="9">
      <c r="V246" s="128"/>
      <c r="AE246" s="128"/>
      <c r="AF246" s="128"/>
      <c r="AG246" s="128"/>
      <c r="AH246" s="128"/>
      <c r="AI246" s="128"/>
      <c r="AJ246" s="128"/>
      <c r="AK246" s="128"/>
      <c r="AL246" s="128"/>
      <c r="AM246" s="128"/>
      <c r="AN246" s="128"/>
      <c r="AO246" s="128"/>
      <c r="AP246" s="128"/>
      <c r="AQ246" s="128"/>
      <c r="AR246" s="128"/>
      <c r="AS246" s="128"/>
      <c r="AT246" s="128"/>
      <c r="AU246" s="128"/>
      <c r="AV246" s="128"/>
      <c r="AW246" s="128"/>
      <c r="AX246" s="128"/>
      <c r="AY246" s="128"/>
      <c r="AZ246" s="128"/>
      <c r="BA246" s="128"/>
      <c r="BB246" s="128"/>
      <c r="BC246" s="128"/>
      <c r="BD246" s="128"/>
      <c r="BE246" s="128"/>
      <c r="BF246" s="128"/>
      <c r="BG246" s="128"/>
      <c r="BH246" s="128"/>
      <c r="BI246" s="128"/>
      <c r="BJ246" s="128"/>
      <c r="BK246" s="128"/>
      <c r="BL246" s="128"/>
      <c r="BM246" s="128"/>
      <c r="BN246" s="128"/>
      <c r="BO246" s="128"/>
      <c r="BP246" s="128"/>
      <c r="BQ246" s="128"/>
      <c r="BR246" s="128"/>
    </row>
    <row r="247" spans="22:70" ht="9">
      <c r="V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c r="BN247" s="128"/>
      <c r="BO247" s="128"/>
      <c r="BP247" s="128"/>
      <c r="BQ247" s="128"/>
      <c r="BR247" s="128"/>
    </row>
    <row r="248" spans="22:70" ht="9">
      <c r="V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c r="BN248" s="128"/>
      <c r="BO248" s="128"/>
      <c r="BP248" s="128"/>
      <c r="BQ248" s="128"/>
      <c r="BR248" s="128"/>
    </row>
    <row r="249" spans="22:70" ht="9">
      <c r="V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8"/>
      <c r="AY249" s="128"/>
      <c r="AZ249" s="128"/>
      <c r="BA249" s="128"/>
      <c r="BB249" s="128"/>
      <c r="BC249" s="128"/>
      <c r="BD249" s="128"/>
      <c r="BE249" s="128"/>
      <c r="BF249" s="128"/>
      <c r="BG249" s="128"/>
      <c r="BH249" s="128"/>
      <c r="BI249" s="128"/>
      <c r="BJ249" s="128"/>
      <c r="BK249" s="128"/>
      <c r="BL249" s="128"/>
      <c r="BM249" s="128"/>
      <c r="BN249" s="128"/>
      <c r="BO249" s="128"/>
      <c r="BP249" s="128"/>
      <c r="BQ249" s="128"/>
      <c r="BR249" s="128"/>
    </row>
    <row r="250" spans="22:70" ht="9">
      <c r="V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c r="BN250" s="128"/>
      <c r="BO250" s="128"/>
      <c r="BP250" s="128"/>
      <c r="BQ250" s="128"/>
      <c r="BR250" s="128"/>
    </row>
    <row r="251" spans="22:70" ht="9">
      <c r="V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row>
    <row r="252" spans="22:70" ht="9">
      <c r="V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row>
    <row r="253" spans="22:70" ht="9">
      <c r="V253" s="128"/>
      <c r="AE253" s="128"/>
      <c r="AF253" s="128"/>
      <c r="AG253" s="128"/>
      <c r="AH253" s="128"/>
      <c r="AI253" s="128"/>
      <c r="AJ253" s="128"/>
      <c r="AK253" s="128"/>
      <c r="AL253" s="128"/>
      <c r="AM253" s="128"/>
      <c r="AN253" s="128"/>
      <c r="AO253" s="128"/>
      <c r="AP253" s="128"/>
      <c r="AQ253" s="128"/>
      <c r="AR253" s="128"/>
      <c r="AS253" s="128"/>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c r="BN253" s="128"/>
      <c r="BO253" s="128"/>
      <c r="BP253" s="128"/>
      <c r="BQ253" s="128"/>
      <c r="BR253" s="128"/>
    </row>
    <row r="254" spans="22:70" ht="9">
      <c r="V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row>
    <row r="255" spans="31:70" ht="9">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P255" s="128"/>
      <c r="BQ255" s="128"/>
      <c r="BR255" s="128"/>
    </row>
    <row r="256" spans="31:70" ht="9">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row>
    <row r="257" spans="31:70" ht="9">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c r="BN257" s="128"/>
      <c r="BO257" s="128"/>
      <c r="BP257" s="128"/>
      <c r="BQ257" s="128"/>
      <c r="BR257" s="128"/>
    </row>
    <row r="258" spans="31:70" ht="9">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row>
    <row r="259" spans="31:70" ht="9">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c r="BN259" s="128"/>
      <c r="BO259" s="128"/>
      <c r="BP259" s="128"/>
      <c r="BQ259" s="128"/>
      <c r="BR259" s="128"/>
    </row>
    <row r="260" spans="31:70" ht="9">
      <c r="AE260" s="128"/>
      <c r="AF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row>
    <row r="261" spans="31:70" ht="9">
      <c r="AE261" s="128"/>
      <c r="AF261" s="128"/>
      <c r="AG261" s="128"/>
      <c r="AH261" s="128"/>
      <c r="AI261" s="128"/>
      <c r="AJ261" s="128"/>
      <c r="AK261" s="128"/>
      <c r="AL261" s="128"/>
      <c r="AM261" s="128"/>
      <c r="AN261" s="128"/>
      <c r="AO261" s="128"/>
      <c r="AP261" s="128"/>
      <c r="AQ261" s="128"/>
      <c r="AR261" s="128"/>
      <c r="AS261" s="128"/>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c r="BN261" s="128"/>
      <c r="BO261" s="128"/>
      <c r="BP261" s="128"/>
      <c r="BQ261" s="128"/>
      <c r="BR261" s="128"/>
    </row>
    <row r="262" spans="31:70" ht="9">
      <c r="AE262" s="128"/>
      <c r="AF262" s="128"/>
      <c r="AG262" s="128"/>
      <c r="AH262" s="128"/>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c r="BN262" s="128"/>
      <c r="BO262" s="128"/>
      <c r="BP262" s="128"/>
      <c r="BQ262" s="128"/>
      <c r="BR262" s="128"/>
    </row>
    <row r="263" spans="31:70" ht="9">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c r="BR263" s="128"/>
    </row>
    <row r="264" spans="31:70" ht="9">
      <c r="AE264" s="128"/>
      <c r="AF264" s="128"/>
      <c r="AG264" s="128"/>
      <c r="AH264" s="128"/>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c r="BN264" s="128"/>
      <c r="BO264" s="128"/>
      <c r="BP264" s="128"/>
      <c r="BQ264" s="128"/>
      <c r="BR264" s="128"/>
    </row>
    <row r="265" spans="31:70" ht="9">
      <c r="AE265" s="128"/>
      <c r="AF265" s="128"/>
      <c r="AG265" s="128"/>
      <c r="AH265" s="128"/>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c r="BN265" s="128"/>
      <c r="BO265" s="128"/>
      <c r="BP265" s="128"/>
      <c r="BQ265" s="128"/>
      <c r="BR265" s="128"/>
    </row>
    <row r="266" spans="31:70" ht="9">
      <c r="AE266" s="128"/>
      <c r="AF266" s="128"/>
      <c r="AG266" s="128"/>
      <c r="AH266" s="128"/>
      <c r="AI266" s="128"/>
      <c r="AJ266" s="128"/>
      <c r="AK266" s="128"/>
      <c r="AL266" s="128"/>
      <c r="AM266" s="128"/>
      <c r="AN266" s="128"/>
      <c r="AO266" s="128"/>
      <c r="AP266" s="128"/>
      <c r="AQ266" s="128"/>
      <c r="AR266" s="128"/>
      <c r="AS266" s="128"/>
      <c r="AT266" s="128"/>
      <c r="AU266" s="128"/>
      <c r="AV266" s="128"/>
      <c r="AW266" s="128"/>
      <c r="AX266" s="128"/>
      <c r="AY266" s="128"/>
      <c r="AZ266" s="128"/>
      <c r="BA266" s="128"/>
      <c r="BB266" s="128"/>
      <c r="BC266" s="128"/>
      <c r="BD266" s="128"/>
      <c r="BE266" s="128"/>
      <c r="BF266" s="128"/>
      <c r="BG266" s="128"/>
      <c r="BH266" s="128"/>
      <c r="BI266" s="128"/>
      <c r="BJ266" s="128"/>
      <c r="BK266" s="128"/>
      <c r="BL266" s="128"/>
      <c r="BM266" s="128"/>
      <c r="BN266" s="128"/>
      <c r="BO266" s="128"/>
      <c r="BP266" s="128"/>
      <c r="BQ266" s="128"/>
      <c r="BR266" s="128"/>
    </row>
    <row r="267" spans="31:70" ht="9">
      <c r="AE267" s="128"/>
      <c r="AF267" s="128"/>
      <c r="AG267" s="128"/>
      <c r="AH267" s="128"/>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28"/>
      <c r="BM267" s="128"/>
      <c r="BN267" s="128"/>
      <c r="BO267" s="128"/>
      <c r="BP267" s="128"/>
      <c r="BQ267" s="128"/>
      <c r="BR267" s="128"/>
    </row>
    <row r="268" spans="31:70" ht="9">
      <c r="AE268" s="128"/>
      <c r="AF268" s="128"/>
      <c r="AG268" s="128"/>
      <c r="AH268" s="128"/>
      <c r="AI268" s="128"/>
      <c r="AJ268" s="128"/>
      <c r="AK268" s="128"/>
      <c r="AL268" s="128"/>
      <c r="AM268" s="128"/>
      <c r="AN268" s="128"/>
      <c r="AO268" s="128"/>
      <c r="AP268" s="128"/>
      <c r="AQ268" s="128"/>
      <c r="AR268" s="128"/>
      <c r="AS268" s="128"/>
      <c r="AT268" s="128"/>
      <c r="AU268" s="128"/>
      <c r="AV268" s="128"/>
      <c r="AW268" s="128"/>
      <c r="AX268" s="128"/>
      <c r="AY268" s="128"/>
      <c r="AZ268" s="128"/>
      <c r="BA268" s="128"/>
      <c r="BB268" s="128"/>
      <c r="BC268" s="128"/>
      <c r="BD268" s="128"/>
      <c r="BE268" s="128"/>
      <c r="BF268" s="128"/>
      <c r="BG268" s="128"/>
      <c r="BH268" s="128"/>
      <c r="BI268" s="128"/>
      <c r="BJ268" s="128"/>
      <c r="BK268" s="128"/>
      <c r="BL268" s="128"/>
      <c r="BM268" s="128"/>
      <c r="BN268" s="128"/>
      <c r="BO268" s="128"/>
      <c r="BP268" s="128"/>
      <c r="BQ268" s="128"/>
      <c r="BR268" s="128"/>
    </row>
    <row r="269" spans="31:70" ht="9">
      <c r="AE269" s="128"/>
      <c r="AF269" s="128"/>
      <c r="AG269" s="128"/>
      <c r="AH269" s="128"/>
      <c r="AI269" s="128"/>
      <c r="AJ269" s="128"/>
      <c r="AK269" s="128"/>
      <c r="AL269" s="128"/>
      <c r="AM269" s="128"/>
      <c r="AN269" s="128"/>
      <c r="AO269" s="128"/>
      <c r="AP269" s="128"/>
      <c r="AQ269" s="128"/>
      <c r="AR269" s="128"/>
      <c r="AS269" s="128"/>
      <c r="AT269" s="128"/>
      <c r="AU269" s="128"/>
      <c r="AV269" s="128"/>
      <c r="AW269" s="128"/>
      <c r="AX269" s="128"/>
      <c r="AY269" s="128"/>
      <c r="AZ269" s="128"/>
      <c r="BA269" s="128"/>
      <c r="BB269" s="128"/>
      <c r="BC269" s="128"/>
      <c r="BD269" s="128"/>
      <c r="BE269" s="128"/>
      <c r="BF269" s="128"/>
      <c r="BG269" s="128"/>
      <c r="BH269" s="128"/>
      <c r="BI269" s="128"/>
      <c r="BJ269" s="128"/>
      <c r="BK269" s="128"/>
      <c r="BL269" s="128"/>
      <c r="BM269" s="128"/>
      <c r="BN269" s="128"/>
      <c r="BO269" s="128"/>
      <c r="BP269" s="128"/>
      <c r="BQ269" s="128"/>
      <c r="BR269" s="128"/>
    </row>
    <row r="270" spans="31:70" ht="9">
      <c r="AE270" s="128"/>
      <c r="AF270" s="128"/>
      <c r="AG270" s="128"/>
      <c r="AH270" s="128"/>
      <c r="AI270" s="128"/>
      <c r="AJ270" s="128"/>
      <c r="AK270" s="128"/>
      <c r="AL270" s="128"/>
      <c r="AM270" s="128"/>
      <c r="AN270" s="128"/>
      <c r="AO270" s="128"/>
      <c r="AP270" s="128"/>
      <c r="AQ270" s="128"/>
      <c r="AR270" s="128"/>
      <c r="AS270" s="128"/>
      <c r="AT270" s="128"/>
      <c r="AU270" s="128"/>
      <c r="AV270" s="128"/>
      <c r="AW270" s="128"/>
      <c r="AX270" s="128"/>
      <c r="AY270" s="128"/>
      <c r="AZ270" s="128"/>
      <c r="BA270" s="128"/>
      <c r="BB270" s="128"/>
      <c r="BC270" s="128"/>
      <c r="BD270" s="128"/>
      <c r="BE270" s="128"/>
      <c r="BF270" s="128"/>
      <c r="BG270" s="128"/>
      <c r="BH270" s="128"/>
      <c r="BI270" s="128"/>
      <c r="BJ270" s="128"/>
      <c r="BK270" s="128"/>
      <c r="BL270" s="128"/>
      <c r="BM270" s="128"/>
      <c r="BN270" s="128"/>
      <c r="BO270" s="128"/>
      <c r="BP270" s="128"/>
      <c r="BQ270" s="128"/>
      <c r="BR270" s="128"/>
    </row>
    <row r="271" spans="31:70" ht="9">
      <c r="AE271" s="128"/>
      <c r="AF271" s="128"/>
      <c r="AG271" s="128"/>
      <c r="AH271" s="128"/>
      <c r="AI271" s="128"/>
      <c r="AJ271" s="128"/>
      <c r="AK271" s="128"/>
      <c r="AL271" s="128"/>
      <c r="AM271" s="128"/>
      <c r="AN271" s="128"/>
      <c r="AO271" s="128"/>
      <c r="AP271" s="128"/>
      <c r="AQ271" s="128"/>
      <c r="AR271" s="128"/>
      <c r="AS271" s="128"/>
      <c r="AT271" s="128"/>
      <c r="AU271" s="128"/>
      <c r="AV271" s="128"/>
      <c r="AW271" s="128"/>
      <c r="AX271" s="128"/>
      <c r="AY271" s="128"/>
      <c r="AZ271" s="128"/>
      <c r="BA271" s="128"/>
      <c r="BB271" s="128"/>
      <c r="BC271" s="128"/>
      <c r="BD271" s="128"/>
      <c r="BE271" s="128"/>
      <c r="BF271" s="128"/>
      <c r="BG271" s="128"/>
      <c r="BH271" s="128"/>
      <c r="BI271" s="128"/>
      <c r="BJ271" s="128"/>
      <c r="BK271" s="128"/>
      <c r="BL271" s="128"/>
      <c r="BM271" s="128"/>
      <c r="BN271" s="128"/>
      <c r="BO271" s="128"/>
      <c r="BP271" s="128"/>
      <c r="BQ271" s="128"/>
      <c r="BR271" s="128"/>
    </row>
    <row r="272" spans="31:70" ht="9">
      <c r="AE272" s="128"/>
      <c r="AF272" s="128"/>
      <c r="AG272" s="128"/>
      <c r="AH272" s="128"/>
      <c r="AI272" s="128"/>
      <c r="AJ272" s="128"/>
      <c r="AK272" s="128"/>
      <c r="AL272" s="128"/>
      <c r="AM272" s="128"/>
      <c r="AN272" s="128"/>
      <c r="AO272" s="128"/>
      <c r="AP272" s="128"/>
      <c r="AQ272" s="128"/>
      <c r="AR272" s="128"/>
      <c r="AS272" s="128"/>
      <c r="AT272" s="128"/>
      <c r="AU272" s="128"/>
      <c r="AV272" s="128"/>
      <c r="AW272" s="128"/>
      <c r="AX272" s="128"/>
      <c r="AY272" s="128"/>
      <c r="AZ272" s="128"/>
      <c r="BA272" s="128"/>
      <c r="BB272" s="128"/>
      <c r="BC272" s="128"/>
      <c r="BD272" s="128"/>
      <c r="BE272" s="128"/>
      <c r="BF272" s="128"/>
      <c r="BG272" s="128"/>
      <c r="BH272" s="128"/>
      <c r="BI272" s="128"/>
      <c r="BJ272" s="128"/>
      <c r="BK272" s="128"/>
      <c r="BL272" s="128"/>
      <c r="BM272" s="128"/>
      <c r="BN272" s="128"/>
      <c r="BO272" s="128"/>
      <c r="BP272" s="128"/>
      <c r="BQ272" s="128"/>
      <c r="BR272" s="128"/>
    </row>
    <row r="273" spans="31:70" ht="9">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c r="BN273" s="128"/>
      <c r="BO273" s="128"/>
      <c r="BP273" s="128"/>
      <c r="BQ273" s="128"/>
      <c r="BR273" s="128"/>
    </row>
    <row r="274" spans="31:70" ht="9">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c r="BN274" s="128"/>
      <c r="BO274" s="128"/>
      <c r="BP274" s="128"/>
      <c r="BQ274" s="128"/>
      <c r="BR274" s="128"/>
    </row>
    <row r="275" spans="31:70" ht="9">
      <c r="AE275" s="128"/>
      <c r="AF275" s="128"/>
      <c r="AG275" s="128"/>
      <c r="AH275" s="128"/>
      <c r="AI275" s="128"/>
      <c r="AJ275" s="128"/>
      <c r="AK275" s="128"/>
      <c r="AL275" s="128"/>
      <c r="AM275" s="128"/>
      <c r="AN275" s="128"/>
      <c r="AO275" s="128"/>
      <c r="AP275" s="128"/>
      <c r="AQ275" s="128"/>
      <c r="AR275" s="128"/>
      <c r="AS275" s="128"/>
      <c r="AT275" s="128"/>
      <c r="AU275" s="128"/>
      <c r="AV275" s="128"/>
      <c r="AW275" s="128"/>
      <c r="AX275" s="128"/>
      <c r="AY275" s="128"/>
      <c r="AZ275" s="128"/>
      <c r="BA275" s="128"/>
      <c r="BB275" s="128"/>
      <c r="BC275" s="128"/>
      <c r="BD275" s="128"/>
      <c r="BE275" s="128"/>
      <c r="BF275" s="128"/>
      <c r="BG275" s="128"/>
      <c r="BH275" s="128"/>
      <c r="BI275" s="128"/>
      <c r="BJ275" s="128"/>
      <c r="BK275" s="128"/>
      <c r="BL275" s="128"/>
      <c r="BM275" s="128"/>
      <c r="BN275" s="128"/>
      <c r="BO275" s="128"/>
      <c r="BP275" s="128"/>
      <c r="BQ275" s="128"/>
      <c r="BR275" s="128"/>
    </row>
    <row r="276" spans="31:70" ht="9">
      <c r="AE276" s="128"/>
      <c r="AF276" s="128"/>
      <c r="AG276" s="128"/>
      <c r="AH276" s="128"/>
      <c r="AI276" s="128"/>
      <c r="AJ276" s="128"/>
      <c r="AK276" s="128"/>
      <c r="AL276" s="128"/>
      <c r="AM276" s="128"/>
      <c r="AN276" s="128"/>
      <c r="AO276" s="128"/>
      <c r="AP276" s="128"/>
      <c r="AQ276" s="128"/>
      <c r="AR276" s="128"/>
      <c r="AS276" s="128"/>
      <c r="AT276" s="128"/>
      <c r="AU276" s="128"/>
      <c r="AV276" s="128"/>
      <c r="AW276" s="128"/>
      <c r="AX276" s="128"/>
      <c r="AY276" s="128"/>
      <c r="AZ276" s="128"/>
      <c r="BA276" s="128"/>
      <c r="BB276" s="128"/>
      <c r="BC276" s="128"/>
      <c r="BD276" s="128"/>
      <c r="BE276" s="128"/>
      <c r="BF276" s="128"/>
      <c r="BG276" s="128"/>
      <c r="BH276" s="128"/>
      <c r="BI276" s="128"/>
      <c r="BJ276" s="128"/>
      <c r="BK276" s="128"/>
      <c r="BL276" s="128"/>
      <c r="BM276" s="128"/>
      <c r="BN276" s="128"/>
      <c r="BO276" s="128"/>
      <c r="BP276" s="128"/>
      <c r="BQ276" s="128"/>
      <c r="BR276" s="128"/>
    </row>
    <row r="277" spans="31:70" ht="9">
      <c r="AE277" s="128"/>
      <c r="AF277" s="128"/>
      <c r="AG277" s="128"/>
      <c r="AH277" s="128"/>
      <c r="AI277" s="128"/>
      <c r="AJ277" s="128"/>
      <c r="AK277" s="128"/>
      <c r="AL277" s="128"/>
      <c r="AM277" s="128"/>
      <c r="AN277" s="128"/>
      <c r="AO277" s="128"/>
      <c r="AP277" s="128"/>
      <c r="AQ277" s="128"/>
      <c r="AR277" s="128"/>
      <c r="AS277" s="128"/>
      <c r="AT277" s="128"/>
      <c r="AU277" s="128"/>
      <c r="AV277" s="128"/>
      <c r="AW277" s="128"/>
      <c r="AX277" s="128"/>
      <c r="AY277" s="128"/>
      <c r="AZ277" s="128"/>
      <c r="BA277" s="128"/>
      <c r="BB277" s="128"/>
      <c r="BC277" s="128"/>
      <c r="BD277" s="128"/>
      <c r="BE277" s="128"/>
      <c r="BF277" s="128"/>
      <c r="BG277" s="128"/>
      <c r="BH277" s="128"/>
      <c r="BI277" s="128"/>
      <c r="BJ277" s="128"/>
      <c r="BK277" s="128"/>
      <c r="BL277" s="128"/>
      <c r="BM277" s="128"/>
      <c r="BN277" s="128"/>
      <c r="BO277" s="128"/>
      <c r="BP277" s="128"/>
      <c r="BQ277" s="128"/>
      <c r="BR277" s="128"/>
    </row>
    <row r="278" spans="31:70" ht="9">
      <c r="AE278" s="128"/>
      <c r="AF278" s="128"/>
      <c r="AG278" s="128"/>
      <c r="AH278" s="128"/>
      <c r="AI278" s="128"/>
      <c r="AJ278" s="128"/>
      <c r="AK278" s="128"/>
      <c r="AL278" s="128"/>
      <c r="AM278" s="128"/>
      <c r="AN278" s="128"/>
      <c r="AO278" s="128"/>
      <c r="AP278" s="128"/>
      <c r="AQ278" s="128"/>
      <c r="AR278" s="128"/>
      <c r="AS278" s="128"/>
      <c r="AT278" s="128"/>
      <c r="AU278" s="128"/>
      <c r="AV278" s="128"/>
      <c r="AW278" s="128"/>
      <c r="AX278" s="128"/>
      <c r="AY278" s="128"/>
      <c r="AZ278" s="128"/>
      <c r="BA278" s="128"/>
      <c r="BB278" s="128"/>
      <c r="BC278" s="128"/>
      <c r="BD278" s="128"/>
      <c r="BE278" s="128"/>
      <c r="BF278" s="128"/>
      <c r="BG278" s="128"/>
      <c r="BH278" s="128"/>
      <c r="BI278" s="128"/>
      <c r="BJ278" s="128"/>
      <c r="BK278" s="128"/>
      <c r="BL278" s="128"/>
      <c r="BM278" s="128"/>
      <c r="BN278" s="128"/>
      <c r="BO278" s="128"/>
      <c r="BP278" s="128"/>
      <c r="BQ278" s="128"/>
      <c r="BR278" s="128"/>
    </row>
    <row r="279" spans="31:70" ht="9">
      <c r="AE279" s="128"/>
      <c r="AF279" s="128"/>
      <c r="AG279" s="128"/>
      <c r="AH279" s="128"/>
      <c r="AI279" s="128"/>
      <c r="AJ279" s="128"/>
      <c r="AK279" s="128"/>
      <c r="AL279" s="128"/>
      <c r="AM279" s="128"/>
      <c r="AN279" s="128"/>
      <c r="AO279" s="128"/>
      <c r="AP279" s="128"/>
      <c r="AQ279" s="128"/>
      <c r="AR279" s="128"/>
      <c r="AS279" s="128"/>
      <c r="AT279" s="128"/>
      <c r="AU279" s="128"/>
      <c r="AV279" s="128"/>
      <c r="AW279" s="128"/>
      <c r="AX279" s="128"/>
      <c r="AY279" s="128"/>
      <c r="AZ279" s="128"/>
      <c r="BA279" s="128"/>
      <c r="BB279" s="128"/>
      <c r="BC279" s="128"/>
      <c r="BD279" s="128"/>
      <c r="BE279" s="128"/>
      <c r="BF279" s="128"/>
      <c r="BG279" s="128"/>
      <c r="BH279" s="128"/>
      <c r="BI279" s="128"/>
      <c r="BJ279" s="128"/>
      <c r="BK279" s="128"/>
      <c r="BL279" s="128"/>
      <c r="BM279" s="128"/>
      <c r="BN279" s="128"/>
      <c r="BO279" s="128"/>
      <c r="BP279" s="128"/>
      <c r="BQ279" s="128"/>
      <c r="BR279" s="128"/>
    </row>
    <row r="280" spans="31:70" ht="9">
      <c r="AE280" s="128"/>
      <c r="AF280" s="128"/>
      <c r="AG280" s="128"/>
      <c r="AH280" s="128"/>
      <c r="AI280" s="128"/>
      <c r="AJ280" s="128"/>
      <c r="AK280" s="128"/>
      <c r="AL280" s="128"/>
      <c r="AM280" s="128"/>
      <c r="AN280" s="128"/>
      <c r="AO280" s="128"/>
      <c r="AP280" s="128"/>
      <c r="AQ280" s="128"/>
      <c r="AR280" s="128"/>
      <c r="AS280" s="128"/>
      <c r="AT280" s="128"/>
      <c r="AU280" s="128"/>
      <c r="AV280" s="128"/>
      <c r="AW280" s="128"/>
      <c r="AX280" s="128"/>
      <c r="AY280" s="128"/>
      <c r="AZ280" s="128"/>
      <c r="BA280" s="128"/>
      <c r="BB280" s="128"/>
      <c r="BC280" s="128"/>
      <c r="BD280" s="128"/>
      <c r="BE280" s="128"/>
      <c r="BF280" s="128"/>
      <c r="BG280" s="128"/>
      <c r="BH280" s="128"/>
      <c r="BI280" s="128"/>
      <c r="BJ280" s="128"/>
      <c r="BK280" s="128"/>
      <c r="BL280" s="128"/>
      <c r="BM280" s="128"/>
      <c r="BN280" s="128"/>
      <c r="BO280" s="128"/>
      <c r="BP280" s="128"/>
      <c r="BQ280" s="128"/>
      <c r="BR280" s="128"/>
    </row>
    <row r="281" spans="31:70" ht="9">
      <c r="AE281" s="128"/>
      <c r="AF281" s="128"/>
      <c r="AG281" s="128"/>
      <c r="AH281" s="128"/>
      <c r="AI281" s="128"/>
      <c r="AJ281" s="128"/>
      <c r="AK281" s="128"/>
      <c r="AL281" s="128"/>
      <c r="AM281" s="128"/>
      <c r="AN281" s="128"/>
      <c r="AO281" s="128"/>
      <c r="AP281" s="128"/>
      <c r="AQ281" s="128"/>
      <c r="AR281" s="128"/>
      <c r="AS281" s="128"/>
      <c r="AT281" s="128"/>
      <c r="AU281" s="128"/>
      <c r="AV281" s="128"/>
      <c r="AW281" s="128"/>
      <c r="AX281" s="128"/>
      <c r="AY281" s="128"/>
      <c r="AZ281" s="128"/>
      <c r="BA281" s="128"/>
      <c r="BB281" s="128"/>
      <c r="BC281" s="128"/>
      <c r="BD281" s="128"/>
      <c r="BE281" s="128"/>
      <c r="BF281" s="128"/>
      <c r="BG281" s="128"/>
      <c r="BH281" s="128"/>
      <c r="BI281" s="128"/>
      <c r="BJ281" s="128"/>
      <c r="BK281" s="128"/>
      <c r="BL281" s="128"/>
      <c r="BM281" s="128"/>
      <c r="BN281" s="128"/>
      <c r="BO281" s="128"/>
      <c r="BP281" s="128"/>
      <c r="BQ281" s="128"/>
      <c r="BR281" s="128"/>
    </row>
  </sheetData>
  <sheetProtection/>
  <mergeCells count="117">
    <mergeCell ref="Y35:AC35"/>
    <mergeCell ref="W47:X47"/>
    <mergeCell ref="W23:X23"/>
    <mergeCell ref="W29:X29"/>
    <mergeCell ref="W34:X34"/>
    <mergeCell ref="W38:X38"/>
    <mergeCell ref="Y25:AC25"/>
    <mergeCell ref="Y29:AC29"/>
    <mergeCell ref="Y26:AC26"/>
    <mergeCell ref="Y28:AC28"/>
    <mergeCell ref="Y38:AC38"/>
    <mergeCell ref="W33:X33"/>
    <mergeCell ref="Y36:AC36"/>
    <mergeCell ref="Y12:AC12"/>
    <mergeCell ref="Y14:AC14"/>
    <mergeCell ref="W14:X14"/>
    <mergeCell ref="Y33:AC33"/>
    <mergeCell ref="Y31:AC31"/>
    <mergeCell ref="W32:X32"/>
    <mergeCell ref="Y13:AC13"/>
    <mergeCell ref="W7:X7"/>
    <mergeCell ref="Y32:AC32"/>
    <mergeCell ref="W31:X31"/>
    <mergeCell ref="W30:X30"/>
    <mergeCell ref="Y30:AC30"/>
    <mergeCell ref="W18:X18"/>
    <mergeCell ref="Y22:AC22"/>
    <mergeCell ref="Y20:AC20"/>
    <mergeCell ref="Y16:AC16"/>
    <mergeCell ref="Y18:AC18"/>
    <mergeCell ref="Y40:AC40"/>
    <mergeCell ref="Y44:AC44"/>
    <mergeCell ref="Y51:AC51"/>
    <mergeCell ref="Y42:AC42"/>
    <mergeCell ref="W43:X43"/>
    <mergeCell ref="W46:X46"/>
    <mergeCell ref="W39:X41"/>
    <mergeCell ref="Y53:AC53"/>
    <mergeCell ref="W53:X53"/>
    <mergeCell ref="Y37:AC37"/>
    <mergeCell ref="Y46:AC46"/>
    <mergeCell ref="Y49:AC49"/>
    <mergeCell ref="Y48:AC48"/>
    <mergeCell ref="Y50:AC50"/>
    <mergeCell ref="Y47:AC47"/>
    <mergeCell ref="W49:X49"/>
    <mergeCell ref="Y43:AC43"/>
    <mergeCell ref="W45:X45"/>
    <mergeCell ref="W52:X52"/>
    <mergeCell ref="Y1:AC1"/>
    <mergeCell ref="W3:X3"/>
    <mergeCell ref="Y3:AC3"/>
    <mergeCell ref="W4:X4"/>
    <mergeCell ref="W2:X2"/>
    <mergeCell ref="W1:X1"/>
    <mergeCell ref="W51:X51"/>
    <mergeCell ref="W48:X48"/>
    <mergeCell ref="Y9:AC9"/>
    <mergeCell ref="Y8:AC8"/>
    <mergeCell ref="Y52:AC52"/>
    <mergeCell ref="Y39:AC39"/>
    <mergeCell ref="Y11:AC11"/>
    <mergeCell ref="W44:X44"/>
    <mergeCell ref="W50:X50"/>
    <mergeCell ref="Y41:AC41"/>
    <mergeCell ref="Y34:AC34"/>
    <mergeCell ref="W35:X35"/>
    <mergeCell ref="W10:X10"/>
    <mergeCell ref="W8:X8"/>
    <mergeCell ref="W6:X6"/>
    <mergeCell ref="Y6:AC6"/>
    <mergeCell ref="W12:X12"/>
    <mergeCell ref="Y45:AC45"/>
    <mergeCell ref="W42:X42"/>
    <mergeCell ref="W37:X37"/>
    <mergeCell ref="W36:X36"/>
    <mergeCell ref="Y7:AC7"/>
    <mergeCell ref="W19:X19"/>
    <mergeCell ref="W20:X20"/>
    <mergeCell ref="Y27:AC27"/>
    <mergeCell ref="W13:X13"/>
    <mergeCell ref="W5:X5"/>
    <mergeCell ref="Y2:AC2"/>
    <mergeCell ref="Y4:AC4"/>
    <mergeCell ref="Y5:AC5"/>
    <mergeCell ref="Y10:AC10"/>
    <mergeCell ref="W11:X11"/>
    <mergeCell ref="Y15:AC15"/>
    <mergeCell ref="G42:U42"/>
    <mergeCell ref="A1:F1"/>
    <mergeCell ref="G12:U12"/>
    <mergeCell ref="W17:X17"/>
    <mergeCell ref="G22:U22"/>
    <mergeCell ref="G11:U11"/>
    <mergeCell ref="G19:U19"/>
    <mergeCell ref="W24:X24"/>
    <mergeCell ref="Y21:AC21"/>
    <mergeCell ref="G32:U32"/>
    <mergeCell ref="G33:U33"/>
    <mergeCell ref="G20:U20"/>
    <mergeCell ref="G34:U34"/>
    <mergeCell ref="G25:U25"/>
    <mergeCell ref="Y17:AC17"/>
    <mergeCell ref="W21:X21"/>
    <mergeCell ref="Y19:AC19"/>
    <mergeCell ref="Y24:AC24"/>
    <mergeCell ref="Y23:AC23"/>
    <mergeCell ref="W9:X9"/>
    <mergeCell ref="W25:X28"/>
    <mergeCell ref="W15:X15"/>
    <mergeCell ref="W22:X22"/>
    <mergeCell ref="W16:X16"/>
    <mergeCell ref="A58:B58"/>
    <mergeCell ref="A11:F11"/>
    <mergeCell ref="G29:U29"/>
    <mergeCell ref="G30:U30"/>
    <mergeCell ref="G31:U31"/>
  </mergeCells>
  <printOptions horizontalCentered="1" verticalCentered="1"/>
  <pageMargins left="0.3937007874015748" right="0.3937007874015748" top="0.36" bottom="0.1968503937007874" header="0.36"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1"/>
  <sheetViews>
    <sheetView showGridLines="0" showRowColHeaders="0" zoomScalePageLayoutView="0" workbookViewId="0" topLeftCell="A1">
      <selection activeCell="E24" sqref="E24"/>
    </sheetView>
  </sheetViews>
  <sheetFormatPr defaultColWidth="9.00390625" defaultRowHeight="13.5"/>
  <cols>
    <col min="1" max="2" width="3.625" style="0" customWidth="1"/>
    <col min="3" max="4" width="6.625" style="0" customWidth="1"/>
    <col min="5" max="5" width="16.625" style="0" customWidth="1"/>
    <col min="6" max="6" width="4.625" style="0" customWidth="1"/>
    <col min="7" max="8" width="12.625" style="0" customWidth="1"/>
  </cols>
  <sheetData>
    <row r="1" spans="1:8" ht="14.25">
      <c r="A1" s="655" t="s">
        <v>171</v>
      </c>
      <c r="B1" s="655"/>
      <c r="C1" s="655"/>
      <c r="D1" s="656"/>
      <c r="E1" s="657"/>
      <c r="F1" s="657"/>
      <c r="G1" s="35" t="s">
        <v>172</v>
      </c>
      <c r="H1" s="36" t="s">
        <v>173</v>
      </c>
    </row>
    <row r="2" spans="1:8" ht="15">
      <c r="A2" s="658" t="s">
        <v>174</v>
      </c>
      <c r="B2" s="658"/>
      <c r="C2" s="658"/>
      <c r="D2" s="659">
        <f>IF(D1="","",VLOOKUP(D1,List!D3:E53,2,FALSE))</f>
      </c>
      <c r="E2" s="660"/>
      <c r="F2" s="660"/>
      <c r="G2" s="37"/>
      <c r="H2" s="37"/>
    </row>
    <row r="3" spans="1:8" ht="15">
      <c r="A3" s="38"/>
      <c r="B3" s="39" t="s">
        <v>175</v>
      </c>
      <c r="C3" s="40" t="s">
        <v>176</v>
      </c>
      <c r="D3" s="40" t="s">
        <v>177</v>
      </c>
      <c r="E3" s="40" t="s">
        <v>178</v>
      </c>
      <c r="F3" s="40" t="s">
        <v>179</v>
      </c>
      <c r="G3" s="40" t="s">
        <v>180</v>
      </c>
      <c r="H3" s="41"/>
    </row>
    <row r="4" spans="1:8" ht="15">
      <c r="A4" s="82">
        <v>1</v>
      </c>
      <c r="B4" s="107"/>
      <c r="C4" s="42">
        <f>IF(B4="","",VLOOKUP(B4,'Player List'!$A$2:$E$607,2,FALSE))</f>
      </c>
      <c r="D4" s="111">
        <f>IF(B4="","",VLOOKUP(B4,'Player List'!$A$2:$E$607,5,FALSE))</f>
      </c>
      <c r="E4" s="43">
        <f>IF(B4="","",VLOOKUP(B4,'Player List'!$A$2:$E$607,4,FALSE))</f>
      </c>
      <c r="F4" s="42">
        <f>IF(B4="","",VLOOKUP(B4,'Player List'!$A$2:$E$607,3,FALSE))</f>
      </c>
      <c r="G4" s="44"/>
      <c r="H4" s="45"/>
    </row>
    <row r="5" spans="1:8" ht="15">
      <c r="A5" s="188">
        <v>2</v>
      </c>
      <c r="B5" s="189"/>
      <c r="C5" s="190">
        <f>IF(B5="","",VLOOKUP(B5,'Player List'!$A$2:$E$607,2,FALSE))</f>
      </c>
      <c r="D5" s="191">
        <f>IF(B5="","",VLOOKUP(B5,'Player List'!$A$2:$E$607,5,FALSE))</f>
      </c>
      <c r="E5" s="192">
        <f>IF(B5="","",VLOOKUP(B5,'Player List'!$A$2:$E$607,4,FALSE))</f>
      </c>
      <c r="F5" s="190">
        <f>IF(B5="","",VLOOKUP(B5,'Player List'!$A$2:$E$607,3,FALSE))</f>
      </c>
      <c r="G5" s="193"/>
      <c r="H5" s="194"/>
    </row>
    <row r="6" spans="1:8" ht="15">
      <c r="A6" s="83">
        <v>3</v>
      </c>
      <c r="B6" s="108"/>
      <c r="C6" s="46">
        <f>IF(B6="","",VLOOKUP(B6,'Player List'!$A$2:$E$607,2,FALSE))</f>
      </c>
      <c r="D6" s="110">
        <f>IF(B6="","",VLOOKUP(B6,'Player List'!$A$2:$E$607,5,FALSE))</f>
      </c>
      <c r="E6" s="47">
        <f>IF(B6="","",VLOOKUP(B6,'Player List'!$A$2:$E$607,4,FALSE))</f>
      </c>
      <c r="F6" s="46">
        <f>IF(B6="","",VLOOKUP(B6,'Player List'!$A$2:$E$607,3,FALSE))</f>
      </c>
      <c r="G6" s="48"/>
      <c r="H6" s="49"/>
    </row>
    <row r="7" spans="1:8" ht="15">
      <c r="A7" s="82">
        <v>4</v>
      </c>
      <c r="B7" s="107"/>
      <c r="C7" s="42">
        <f>IF(B7="","",VLOOKUP(B7,'Player List'!$A$2:$E$607,2,FALSE))</f>
      </c>
      <c r="D7" s="111">
        <f>IF(B7="","",VLOOKUP(B7,'Player List'!$A$2:$E$607,5,FALSE))</f>
      </c>
      <c r="E7" s="43">
        <f>IF(B7="","",VLOOKUP(B7,'Player List'!$A$2:$E$607,4,FALSE))</f>
      </c>
      <c r="F7" s="42">
        <f>IF(B7="","",VLOOKUP(B7,'Player List'!$A$2:$E$607,3,FALSE))</f>
      </c>
      <c r="G7" s="44"/>
      <c r="H7" s="45"/>
    </row>
    <row r="8" spans="1:8" ht="15">
      <c r="A8" s="84">
        <v>5</v>
      </c>
      <c r="B8" s="109"/>
      <c r="C8" s="50">
        <f>IF(B8="","",VLOOKUP(B8,'Player List'!$A$2:$E$607,2,FALSE))</f>
      </c>
      <c r="D8" s="112">
        <f>IF(B8="","",VLOOKUP(B8,'Player List'!$A$2:$E$607,5,FALSE))</f>
      </c>
      <c r="E8" s="51">
        <f>IF(B8="","",VLOOKUP(B8,'Player List'!$A$2:$E$607,4,FALSE))</f>
      </c>
      <c r="F8" s="50">
        <f>IF(B8="","",VLOOKUP(B8,'Player List'!$A$2:$E$607,3,FALSE))</f>
      </c>
      <c r="G8" s="52"/>
      <c r="H8" s="53"/>
    </row>
    <row r="9" spans="1:8" ht="15">
      <c r="A9" s="84">
        <v>6</v>
      </c>
      <c r="B9" s="109"/>
      <c r="C9" s="50">
        <f>IF(B9="","",VLOOKUP(B9,'Player List'!$A$2:$E$607,2,FALSE))</f>
      </c>
      <c r="D9" s="112">
        <f>IF(B9="","",VLOOKUP(B9,'Player List'!$A$2:$E$607,5,FALSE))</f>
      </c>
      <c r="E9" s="51">
        <f>IF(B9="","",VLOOKUP(B9,'Player List'!$A$2:$E$607,4,FALSE))</f>
      </c>
      <c r="F9" s="50">
        <f>IF(B9="","",VLOOKUP(B9,'Player List'!$A$2:$E$607,3,FALSE))</f>
      </c>
      <c r="G9" s="52"/>
      <c r="H9" s="53"/>
    </row>
    <row r="10" spans="1:8" ht="15">
      <c r="A10" s="84">
        <v>7</v>
      </c>
      <c r="B10" s="109"/>
      <c r="C10" s="50">
        <f>IF(B10="","",VLOOKUP(B10,'Player List'!$A$2:$E$607,2,FALSE))</f>
      </c>
      <c r="D10" s="112">
        <f>IF(B10="","",VLOOKUP(B10,'Player List'!$A$2:$E$607,5,FALSE))</f>
      </c>
      <c r="E10" s="51">
        <f>IF(B10="","",VLOOKUP(B10,'Player List'!$A$2:$E$607,4,FALSE))</f>
      </c>
      <c r="F10" s="50">
        <f>IF(B10="","",VLOOKUP(B10,'Player List'!$A$2:$E$607,3,FALSE))</f>
      </c>
      <c r="G10" s="52"/>
      <c r="H10" s="53"/>
    </row>
    <row r="11" spans="1:8" ht="15">
      <c r="A11" s="83">
        <v>8</v>
      </c>
      <c r="B11" s="108"/>
      <c r="C11" s="54">
        <f>IF(B11="","",VLOOKUP(B11,'Player List'!$A$2:$E$607,2,FALSE))</f>
      </c>
      <c r="D11" s="113">
        <f>IF(B11="","",VLOOKUP(B11,'Player List'!$A$2:$E$607,5,FALSE))</f>
      </c>
      <c r="E11" s="55">
        <f>IF(B11="","",VLOOKUP(B11,'Player List'!$A$2:$E$607,4,FALSE))</f>
      </c>
      <c r="F11" s="54">
        <f>IF(B11="","",VLOOKUP(B11,'Player List'!$A$2:$E$607,3,FALSE))</f>
      </c>
      <c r="G11" s="48"/>
      <c r="H11" s="49"/>
    </row>
    <row r="12" spans="1:8" ht="15">
      <c r="A12" s="82">
        <v>9</v>
      </c>
      <c r="B12" s="107"/>
      <c r="C12" s="56">
        <f>IF(B12="","",VLOOKUP(B12,'Player List'!$A$2:$E$607,2,FALSE))</f>
      </c>
      <c r="D12" s="114">
        <f>IF(B12="","",VLOOKUP(B12,'Player List'!$A$2:$E$607,5,FALSE))</f>
      </c>
      <c r="E12" s="57">
        <f>IF(B12="","",VLOOKUP(B12,'Player List'!$A$2:$E$607,4,FALSE))</f>
      </c>
      <c r="F12" s="56">
        <f>IF(B12="","",VLOOKUP(B12,'Player List'!$A$2:$E$607,3,FALSE))</f>
      </c>
      <c r="G12" s="44"/>
      <c r="H12" s="45"/>
    </row>
    <row r="13" spans="1:8" ht="15">
      <c r="A13" s="84">
        <v>10</v>
      </c>
      <c r="B13" s="109"/>
      <c r="C13" s="50">
        <f>IF(B13="","",VLOOKUP(B13,'Player List'!$A$2:$E$607,2,FALSE))</f>
      </c>
      <c r="D13" s="112">
        <f>IF(B13="","",VLOOKUP(B13,'Player List'!$A$2:$E$607,5,FALSE))</f>
      </c>
      <c r="E13" s="51">
        <f>IF(B13="","",VLOOKUP(B13,'Player List'!$A$2:$E$607,4,FALSE))</f>
      </c>
      <c r="F13" s="50">
        <f>IF(B13="","",VLOOKUP(B13,'Player List'!$A$2:$E$607,3,FALSE))</f>
      </c>
      <c r="G13" s="52"/>
      <c r="H13" s="53"/>
    </row>
    <row r="14" spans="1:8" ht="15">
      <c r="A14" s="84">
        <v>11</v>
      </c>
      <c r="B14" s="109"/>
      <c r="C14" s="50">
        <f>IF(B14="","",VLOOKUP(B14,'Player List'!$A$2:$E$607,2,FALSE))</f>
      </c>
      <c r="D14" s="112">
        <f>IF(B14="","",VLOOKUP(B14,'Player List'!$A$2:$E$607,5,FALSE))</f>
      </c>
      <c r="E14" s="51">
        <f>IF(B14="","",VLOOKUP(B14,'Player List'!$A$2:$E$607,4,FALSE))</f>
      </c>
      <c r="F14" s="50">
        <f>IF(B14="","",VLOOKUP(B14,'Player List'!$A$2:$E$607,3,FALSE))</f>
      </c>
      <c r="G14" s="52"/>
      <c r="H14" s="53"/>
    </row>
    <row r="15" spans="1:8" ht="15">
      <c r="A15" s="84">
        <v>12</v>
      </c>
      <c r="B15" s="109"/>
      <c r="C15" s="50">
        <f>IF(B15="","",VLOOKUP(B15,'Player List'!$A$2:$E$607,2,FALSE))</f>
      </c>
      <c r="D15" s="112">
        <f>IF(B15="","",VLOOKUP(B15,'Player List'!$A$2:$E$607,5,FALSE))</f>
      </c>
      <c r="E15" s="51">
        <f>IF(B15="","",VLOOKUP(B15,'Player List'!$A$2:$E$607,4,FALSE))</f>
      </c>
      <c r="F15" s="50">
        <f>IF(B15="","",VLOOKUP(B15,'Player List'!$A$2:$E$607,3,FALSE))</f>
      </c>
      <c r="G15" s="52"/>
      <c r="H15" s="53"/>
    </row>
    <row r="16" spans="1:8" ht="15">
      <c r="A16" s="83">
        <v>13</v>
      </c>
      <c r="B16" s="108"/>
      <c r="C16" s="46">
        <f>IF(B16="","",VLOOKUP(B16,'Player List'!$A$2:$E$607,2,FALSE))</f>
      </c>
      <c r="D16" s="110">
        <f>IF(B16="","",VLOOKUP(B16,'Player List'!$A$2:$E$607,5,FALSE))</f>
      </c>
      <c r="E16" s="47">
        <f>IF(B16="","",VLOOKUP(B16,'Player List'!$A$2:$E$607,4,FALSE))</f>
      </c>
      <c r="F16" s="46">
        <f>IF(B16="","",VLOOKUP(B16,'Player List'!$A$2:$E$607,3,FALSE))</f>
      </c>
      <c r="G16" s="48"/>
      <c r="H16" s="49"/>
    </row>
    <row r="17" spans="1:8" ht="15">
      <c r="A17" s="82">
        <v>14</v>
      </c>
      <c r="B17" s="107"/>
      <c r="C17" s="42">
        <f>IF(B17="","",VLOOKUP(B17,'Player List'!$A$2:$E$607,2,FALSE))</f>
      </c>
      <c r="D17" s="111">
        <f>IF(B17="","",VLOOKUP(B17,'Player List'!$A$2:$E$607,5,FALSE))</f>
      </c>
      <c r="E17" s="43">
        <f>IF(B17="","",VLOOKUP(B17,'Player List'!$A$2:$E$607,4,FALSE))</f>
      </c>
      <c r="F17" s="42">
        <f>IF(B17="","",VLOOKUP(B17,'Player List'!$A$2:$E$607,3,FALSE))</f>
      </c>
      <c r="G17" s="44"/>
      <c r="H17" s="45"/>
    </row>
    <row r="18" spans="1:8" ht="15">
      <c r="A18" s="84">
        <v>15</v>
      </c>
      <c r="B18" s="109"/>
      <c r="C18" s="50">
        <f>IF(B18="","",VLOOKUP(B18,'Player List'!$A$2:$E$607,2,FALSE))</f>
      </c>
      <c r="D18" s="112">
        <f>IF(B18="","",VLOOKUP(B18,'Player List'!$A$2:$E$607,5,FALSE))</f>
      </c>
      <c r="E18" s="51">
        <f>IF(B18="","",VLOOKUP(B18,'Player List'!$A$2:$E$607,4,FALSE))</f>
      </c>
      <c r="F18" s="50">
        <f>IF(B18="","",VLOOKUP(B18,'Player List'!$A$2:$E$607,3,FALSE))</f>
      </c>
      <c r="G18" s="52"/>
      <c r="H18" s="53"/>
    </row>
    <row r="19" spans="1:8" ht="15">
      <c r="A19" s="84">
        <v>16</v>
      </c>
      <c r="B19" s="109"/>
      <c r="C19" s="50">
        <f>IF(B19="","",VLOOKUP(B19,'Player List'!$A$2:$E$607,2,FALSE))</f>
      </c>
      <c r="D19" s="112">
        <f>IF(B19="","",VLOOKUP(B19,'Player List'!$A$2:$E$607,5,FALSE))</f>
      </c>
      <c r="E19" s="51">
        <f>IF(B19="","",VLOOKUP(B19,'Player List'!$A$2:$E$607,4,FALSE))</f>
      </c>
      <c r="F19" s="50">
        <f>IF(B19="","",VLOOKUP(B19,'Player List'!$A$2:$E$607,3,FALSE))</f>
      </c>
      <c r="G19" s="52"/>
      <c r="H19" s="53"/>
    </row>
    <row r="20" spans="1:8" ht="15">
      <c r="A20" s="84">
        <v>17</v>
      </c>
      <c r="B20" s="109"/>
      <c r="C20" s="50">
        <f>IF(B20="","",VLOOKUP(B20,'Player List'!$A$2:$E$607,2,FALSE))</f>
      </c>
      <c r="D20" s="112">
        <f>IF(B20="","",VLOOKUP(B20,'Player List'!$A$2:$E$607,5,FALSE))</f>
      </c>
      <c r="E20" s="51">
        <f>IF(B20="","",VLOOKUP(B20,'Player List'!$A$2:$E$607,4,FALSE))</f>
      </c>
      <c r="F20" s="50">
        <f>IF(B20="","",VLOOKUP(B20,'Player List'!$A$2:$E$607,3,FALSE))</f>
      </c>
      <c r="G20" s="52"/>
      <c r="H20" s="53"/>
    </row>
    <row r="21" spans="1:8" ht="15">
      <c r="A21" s="83">
        <v>18</v>
      </c>
      <c r="B21" s="108"/>
      <c r="C21" s="54">
        <f>IF(B21="","",VLOOKUP(B21,'Player List'!$A$2:$E$607,2,FALSE))</f>
      </c>
      <c r="D21" s="113">
        <f>IF(B21="","",VLOOKUP(B21,'Player List'!$A$2:$E$607,5,FALSE))</f>
      </c>
      <c r="E21" s="55">
        <f>IF(B21="","",VLOOKUP(B21,'Player List'!$A$2:$E$607,4,FALSE))</f>
      </c>
      <c r="F21" s="54">
        <f>IF(B21="","",VLOOKUP(B21,'Player List'!$A$2:$E$607,3,FALSE))</f>
      </c>
      <c r="G21" s="48"/>
      <c r="H21" s="49"/>
    </row>
    <row r="22" spans="1:8" ht="15">
      <c r="A22" s="82">
        <v>19</v>
      </c>
      <c r="B22" s="107"/>
      <c r="C22" s="56">
        <f>IF(B22="","",VLOOKUP(B22,'Player List'!$A$2:$E$607,2,FALSE))</f>
      </c>
      <c r="D22" s="114">
        <f>IF(B22="","",VLOOKUP(B22,'Player List'!$A$2:$E$607,5,FALSE))</f>
      </c>
      <c r="E22" s="57">
        <f>IF(B22="","",VLOOKUP(B22,'Player List'!$A$2:$E$607,4,FALSE))</f>
      </c>
      <c r="F22" s="56">
        <f>IF(B22="","",VLOOKUP(B22,'Player List'!$A$2:$E$607,3,FALSE))</f>
      </c>
      <c r="G22" s="44"/>
      <c r="H22" s="58"/>
    </row>
    <row r="23" spans="1:8" ht="15">
      <c r="A23" s="84">
        <v>20</v>
      </c>
      <c r="B23" s="109"/>
      <c r="C23" s="50">
        <f>IF(B23="","",VLOOKUP(B23,'Player List'!$A$2:$E$607,2,FALSE))</f>
      </c>
      <c r="D23" s="112">
        <f>IF(B23="","",VLOOKUP(B23,'Player List'!$A$2:$E$607,5,FALSE))</f>
      </c>
      <c r="E23" s="51">
        <f>IF(B23="","",VLOOKUP(B23,'Player List'!$A$2:$E$607,4,FALSE))</f>
      </c>
      <c r="F23" s="50">
        <f>IF(B23="","",VLOOKUP(B23,'Player List'!$A$2:$E$607,3,FALSE))</f>
      </c>
      <c r="G23" s="52"/>
      <c r="H23" s="53"/>
    </row>
    <row r="24" spans="1:8" ht="15">
      <c r="A24" s="84">
        <v>21</v>
      </c>
      <c r="B24" s="109"/>
      <c r="C24" s="50">
        <f>IF(B24="","",VLOOKUP(B24,'Player List'!$A$2:$E$607,2,FALSE))</f>
      </c>
      <c r="D24" s="112">
        <f>IF(B24="","",VLOOKUP(B24,'Player List'!$A$2:$E$607,5,FALSE))</f>
      </c>
      <c r="E24" s="51">
        <f>IF(B24="","",VLOOKUP(B24,'Player List'!$A$2:$E$607,4,FALSE))</f>
      </c>
      <c r="F24" s="50">
        <f>IF(B24="","",VLOOKUP(B24,'Player List'!$A$2:$E$607,3,FALSE))</f>
      </c>
      <c r="G24" s="52"/>
      <c r="H24" s="53"/>
    </row>
    <row r="25" spans="1:8" ht="15">
      <c r="A25" s="84">
        <v>22</v>
      </c>
      <c r="B25" s="109"/>
      <c r="C25" s="50">
        <f>IF(B25="","",VLOOKUP(B25,'Player List'!$A$2:$E$607,2,FALSE))</f>
      </c>
      <c r="D25" s="112">
        <f>IF(B25="","",VLOOKUP(B25,'Player List'!$A$2:$E$607,5,FALSE))</f>
      </c>
      <c r="E25" s="51">
        <f>IF(B25="","",VLOOKUP(B25,'Player List'!$A$2:$E$607,4,FALSE))</f>
      </c>
      <c r="F25" s="50">
        <f>IF(B25="","",VLOOKUP(B25,'Player List'!$A$2:$E$607,3,FALSE))</f>
      </c>
      <c r="G25" s="52"/>
      <c r="H25" s="53"/>
    </row>
    <row r="26" spans="1:8" ht="15">
      <c r="A26" s="83">
        <v>23</v>
      </c>
      <c r="B26" s="108"/>
      <c r="C26" s="46">
        <f>IF(B26="","",VLOOKUP(B26,'Player List'!$A$2:$E$607,2,FALSE))</f>
      </c>
      <c r="D26" s="110">
        <f>IF(B26="","",VLOOKUP(B26,'Player List'!$A$2:$E$607,5,FALSE))</f>
      </c>
      <c r="E26" s="47">
        <f>IF(B26="","",VLOOKUP(B26,'Player List'!$A$2:$E$607,4,FALSE))</f>
      </c>
      <c r="F26" s="46">
        <f>IF(B26="","",VLOOKUP(B26,'Player List'!$A$2:$E$607,3,FALSE))</f>
      </c>
      <c r="G26" s="48"/>
      <c r="H26" s="49"/>
    </row>
    <row r="27" spans="1:8" ht="15">
      <c r="A27" s="82">
        <v>24</v>
      </c>
      <c r="B27" s="107"/>
      <c r="C27" s="42">
        <f>IF(B27="","",VLOOKUP(B27,'Player List'!$A$2:$E$607,2,FALSE))</f>
      </c>
      <c r="D27" s="111">
        <f>IF(B27="","",VLOOKUP(B27,'Player List'!$A$2:$E$607,5,FALSE))</f>
      </c>
      <c r="E27" s="43">
        <f>IF(B27="","",VLOOKUP(B27,'Player List'!$A$2:$E$607,4,FALSE))</f>
      </c>
      <c r="F27" s="42">
        <f>IF(B27="","",VLOOKUP(B27,'Player List'!$A$2:$E$607,3,FALSE))</f>
      </c>
      <c r="G27" s="44"/>
      <c r="H27" s="45"/>
    </row>
    <row r="28" spans="1:8" ht="15">
      <c r="A28" s="84">
        <v>25</v>
      </c>
      <c r="B28" s="109"/>
      <c r="C28" s="50">
        <f>IF(B28="","",VLOOKUP(B28,'Player List'!$A$2:$E$607,2,FALSE))</f>
      </c>
      <c r="D28" s="112">
        <f>IF(B28="","",VLOOKUP(B28,'Player List'!$A$2:$E$607,5,FALSE))</f>
      </c>
      <c r="E28" s="51">
        <f>IF(B28="","",VLOOKUP(B28,'Player List'!$A$2:$E$607,4,FALSE))</f>
      </c>
      <c r="F28" s="50">
        <f>IF(B28="","",VLOOKUP(B28,'Player List'!$A$2:$E$607,3,FALSE))</f>
      </c>
      <c r="G28" s="52"/>
      <c r="H28" s="53"/>
    </row>
    <row r="29" spans="1:8" ht="15">
      <c r="A29" s="84">
        <v>26</v>
      </c>
      <c r="B29" s="109"/>
      <c r="C29" s="50">
        <f>IF(B29="","",VLOOKUP(B29,'Player List'!$A$2:$E$607,2,FALSE))</f>
      </c>
      <c r="D29" s="112">
        <f>IF(B29="","",VLOOKUP(B29,'Player List'!$A$2:$E$607,5,FALSE))</f>
      </c>
      <c r="E29" s="51">
        <f>IF(B29="","",VLOOKUP(B29,'Player List'!$A$2:$E$607,4,FALSE))</f>
      </c>
      <c r="F29" s="50">
        <f>IF(B29="","",VLOOKUP(B29,'Player List'!$A$2:$E$607,3,FALSE))</f>
      </c>
      <c r="G29" s="52"/>
      <c r="H29" s="53"/>
    </row>
    <row r="30" spans="1:8" ht="15">
      <c r="A30" s="84">
        <v>27</v>
      </c>
      <c r="B30" s="109"/>
      <c r="C30" s="50">
        <f>IF(B30="","",VLOOKUP(B30,'Player List'!$A$2:$E$607,2,FALSE))</f>
      </c>
      <c r="D30" s="112">
        <f>IF(B30="","",VLOOKUP(B30,'Player List'!$A$2:$E$607,5,FALSE))</f>
      </c>
      <c r="E30" s="51">
        <f>IF(B30="","",VLOOKUP(B30,'Player List'!$A$2:$E$607,4,FALSE))</f>
      </c>
      <c r="F30" s="50">
        <f>IF(B30="","",VLOOKUP(B30,'Player List'!$A$2:$E$607,3,FALSE))</f>
      </c>
      <c r="G30" s="52"/>
      <c r="H30" s="53"/>
    </row>
    <row r="31" spans="1:8" ht="15">
      <c r="A31" s="83">
        <v>28</v>
      </c>
      <c r="B31" s="108"/>
      <c r="C31" s="54">
        <f>IF(B31="","",VLOOKUP(B31,'Player List'!$A$2:$E$607,2,FALSE))</f>
      </c>
      <c r="D31" s="113">
        <f>IF(B31="","",VLOOKUP(B31,'Player List'!$A$2:$E$607,5,FALSE))</f>
      </c>
      <c r="E31" s="55">
        <f>IF(B31="","",VLOOKUP(B31,'Player List'!$A$2:$E$607,4,FALSE))</f>
      </c>
      <c r="F31" s="54">
        <f>IF(B31="","",VLOOKUP(B31,'Player List'!$A$2:$E$607,3,FALSE))</f>
      </c>
      <c r="G31" s="48"/>
      <c r="H31" s="49"/>
    </row>
  </sheetData>
  <sheetProtection/>
  <mergeCells count="4">
    <mergeCell ref="A1:C1"/>
    <mergeCell ref="D1:F1"/>
    <mergeCell ref="A2:C2"/>
    <mergeCell ref="D2:F2"/>
  </mergeCells>
  <dataValidations count="1">
    <dataValidation type="list" allowBlank="1" showInputMessage="1" showErrorMessage="1" sqref="D1:F1">
      <formula1>List!G3:G52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J31"/>
  <sheetViews>
    <sheetView showRowColHeaders="0" zoomScalePageLayoutView="0" workbookViewId="0" topLeftCell="A1">
      <selection activeCell="E16" sqref="E16"/>
    </sheetView>
  </sheetViews>
  <sheetFormatPr defaultColWidth="9.00390625" defaultRowHeight="13.5"/>
  <cols>
    <col min="1" max="2" width="3.625" style="0" customWidth="1"/>
    <col min="3" max="4" width="6.625" style="0" customWidth="1"/>
    <col min="5" max="5" width="16.625" style="0" customWidth="1"/>
    <col min="6" max="6" width="4.625" style="0" customWidth="1"/>
    <col min="7" max="8" width="12.625" style="0" customWidth="1"/>
  </cols>
  <sheetData>
    <row r="1" spans="1:244" ht="14.25">
      <c r="A1" s="661" t="s">
        <v>181</v>
      </c>
      <c r="B1" s="661"/>
      <c r="C1" s="661"/>
      <c r="D1" s="662"/>
      <c r="E1" s="663"/>
      <c r="F1" s="663"/>
      <c r="G1" s="219" t="s">
        <v>182</v>
      </c>
      <c r="H1" s="220" t="s">
        <v>183</v>
      </c>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201"/>
      <c r="HO1" s="201"/>
      <c r="HP1" s="201"/>
      <c r="HQ1" s="201"/>
      <c r="HR1" s="201"/>
      <c r="HS1" s="201"/>
      <c r="HT1" s="201"/>
      <c r="HU1" s="201"/>
      <c r="HV1" s="201"/>
      <c r="HW1" s="201"/>
      <c r="HX1" s="201"/>
      <c r="HY1" s="201"/>
      <c r="HZ1" s="201"/>
      <c r="IA1" s="201"/>
      <c r="IB1" s="201"/>
      <c r="IC1" s="201"/>
      <c r="ID1" s="201"/>
      <c r="IE1" s="201"/>
      <c r="IF1" s="201"/>
      <c r="IG1" s="201"/>
      <c r="IH1" s="201"/>
      <c r="II1" s="201"/>
      <c r="IJ1" s="201"/>
    </row>
    <row r="2" spans="1:244" ht="15">
      <c r="A2" s="664" t="s">
        <v>184</v>
      </c>
      <c r="B2" s="664"/>
      <c r="C2" s="664"/>
      <c r="D2" s="665">
        <f>IF(D1="","",VLOOKUP(D1,List!D3:E53,2,FALSE))</f>
      </c>
      <c r="E2" s="665"/>
      <c r="F2" s="665"/>
      <c r="G2" s="221"/>
      <c r="H2" s="22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c r="ED2" s="201"/>
      <c r="EE2" s="201"/>
      <c r="EF2" s="201"/>
      <c r="EG2" s="201"/>
      <c r="EH2" s="201"/>
      <c r="EI2" s="201"/>
      <c r="EJ2" s="201"/>
      <c r="EK2" s="201"/>
      <c r="EL2" s="201"/>
      <c r="EM2" s="201"/>
      <c r="EN2" s="201"/>
      <c r="EO2" s="201"/>
      <c r="EP2" s="201"/>
      <c r="EQ2" s="201"/>
      <c r="ER2" s="201"/>
      <c r="ES2" s="201"/>
      <c r="ET2" s="201"/>
      <c r="EU2" s="201"/>
      <c r="EV2" s="201"/>
      <c r="EW2" s="201"/>
      <c r="EX2" s="201"/>
      <c r="EY2" s="201"/>
      <c r="EZ2" s="201"/>
      <c r="FA2" s="201"/>
      <c r="FB2" s="201"/>
      <c r="FC2" s="201"/>
      <c r="FD2" s="201"/>
      <c r="FE2" s="201"/>
      <c r="FF2" s="201"/>
      <c r="FG2" s="201"/>
      <c r="FH2" s="201"/>
      <c r="FI2" s="201"/>
      <c r="FJ2" s="201"/>
      <c r="FK2" s="201"/>
      <c r="FL2" s="201"/>
      <c r="FM2" s="201"/>
      <c r="FN2" s="201"/>
      <c r="FO2" s="201"/>
      <c r="FP2" s="201"/>
      <c r="FQ2" s="201"/>
      <c r="FR2" s="201"/>
      <c r="FS2" s="201"/>
      <c r="FT2" s="201"/>
      <c r="FU2" s="201"/>
      <c r="FV2" s="201"/>
      <c r="FW2" s="201"/>
      <c r="FX2" s="201"/>
      <c r="FY2" s="201"/>
      <c r="FZ2" s="201"/>
      <c r="GA2" s="201"/>
      <c r="GB2" s="201"/>
      <c r="GC2" s="201"/>
      <c r="GD2" s="201"/>
      <c r="GE2" s="201"/>
      <c r="GF2" s="201"/>
      <c r="GG2" s="201"/>
      <c r="GH2" s="201"/>
      <c r="GI2" s="201"/>
      <c r="GJ2" s="201"/>
      <c r="GK2" s="201"/>
      <c r="GL2" s="201"/>
      <c r="GM2" s="201"/>
      <c r="GN2" s="201"/>
      <c r="GO2" s="201"/>
      <c r="GP2" s="201"/>
      <c r="GQ2" s="201"/>
      <c r="GR2" s="201"/>
      <c r="GS2" s="201"/>
      <c r="GT2" s="201"/>
      <c r="GU2" s="201"/>
      <c r="GV2" s="201"/>
      <c r="GW2" s="201"/>
      <c r="GX2" s="201"/>
      <c r="GY2" s="201"/>
      <c r="GZ2" s="201"/>
      <c r="HA2" s="201"/>
      <c r="HB2" s="201"/>
      <c r="HC2" s="201"/>
      <c r="HD2" s="201"/>
      <c r="HE2" s="201"/>
      <c r="HF2" s="201"/>
      <c r="HG2" s="201"/>
      <c r="HH2" s="201"/>
      <c r="HI2" s="201"/>
      <c r="HJ2" s="201"/>
      <c r="HK2" s="201"/>
      <c r="HL2" s="201"/>
      <c r="HM2" s="201"/>
      <c r="HN2" s="201"/>
      <c r="HO2" s="201"/>
      <c r="HP2" s="201"/>
      <c r="HQ2" s="201"/>
      <c r="HR2" s="201"/>
      <c r="HS2" s="201"/>
      <c r="HT2" s="201"/>
      <c r="HU2" s="201"/>
      <c r="HV2" s="201"/>
      <c r="HW2" s="201"/>
      <c r="HX2" s="201"/>
      <c r="HY2" s="201"/>
      <c r="HZ2" s="201"/>
      <c r="IA2" s="201"/>
      <c r="IB2" s="201"/>
      <c r="IC2" s="201"/>
      <c r="ID2" s="201"/>
      <c r="IE2" s="201"/>
      <c r="IF2" s="201"/>
      <c r="IG2" s="201"/>
      <c r="IH2" s="201"/>
      <c r="II2" s="201"/>
      <c r="IJ2" s="201"/>
    </row>
    <row r="3" spans="1:244" ht="15">
      <c r="A3" s="59"/>
      <c r="B3" s="60" t="s">
        <v>185</v>
      </c>
      <c r="C3" s="61" t="s">
        <v>186</v>
      </c>
      <c r="D3" s="61" t="s">
        <v>232</v>
      </c>
      <c r="E3" s="61" t="s">
        <v>187</v>
      </c>
      <c r="F3" s="61" t="s">
        <v>188</v>
      </c>
      <c r="G3" s="61" t="s">
        <v>189</v>
      </c>
      <c r="H3" s="62"/>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201"/>
      <c r="CF3" s="201"/>
      <c r="CG3" s="201"/>
      <c r="CH3" s="201"/>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c r="EQ3" s="201"/>
      <c r="ER3" s="201"/>
      <c r="ES3" s="201"/>
      <c r="ET3" s="201"/>
      <c r="EU3" s="201"/>
      <c r="EV3" s="201"/>
      <c r="EW3" s="201"/>
      <c r="EX3" s="201"/>
      <c r="EY3" s="201"/>
      <c r="EZ3" s="201"/>
      <c r="FA3" s="201"/>
      <c r="FB3" s="201"/>
      <c r="FC3" s="201"/>
      <c r="FD3" s="201"/>
      <c r="FE3" s="201"/>
      <c r="FF3" s="201"/>
      <c r="FG3" s="201"/>
      <c r="FH3" s="201"/>
      <c r="FI3" s="201"/>
      <c r="FJ3" s="201"/>
      <c r="FK3" s="201"/>
      <c r="FL3" s="201"/>
      <c r="FM3" s="201"/>
      <c r="FN3" s="201"/>
      <c r="FO3" s="201"/>
      <c r="FP3" s="201"/>
      <c r="FQ3" s="201"/>
      <c r="FR3" s="201"/>
      <c r="FS3" s="201"/>
      <c r="FT3" s="201"/>
      <c r="FU3" s="201"/>
      <c r="FV3" s="201"/>
      <c r="FW3" s="201"/>
      <c r="FX3" s="201"/>
      <c r="FY3" s="201"/>
      <c r="FZ3" s="201"/>
      <c r="GA3" s="201"/>
      <c r="GB3" s="201"/>
      <c r="GC3" s="201"/>
      <c r="GD3" s="201"/>
      <c r="GE3" s="201"/>
      <c r="GF3" s="201"/>
      <c r="GG3" s="201"/>
      <c r="GH3" s="201"/>
      <c r="GI3" s="201"/>
      <c r="GJ3" s="201"/>
      <c r="GK3" s="201"/>
      <c r="GL3" s="201"/>
      <c r="GM3" s="201"/>
      <c r="GN3" s="201"/>
      <c r="GO3" s="201"/>
      <c r="GP3" s="201"/>
      <c r="GQ3" s="201"/>
      <c r="GR3" s="201"/>
      <c r="GS3" s="201"/>
      <c r="GT3" s="201"/>
      <c r="GU3" s="201"/>
      <c r="GV3" s="201"/>
      <c r="GW3" s="201"/>
      <c r="GX3" s="201"/>
      <c r="GY3" s="201"/>
      <c r="GZ3" s="201"/>
      <c r="HA3" s="201"/>
      <c r="HB3" s="201"/>
      <c r="HC3" s="201"/>
      <c r="HD3" s="201"/>
      <c r="HE3" s="201"/>
      <c r="HF3" s="201"/>
      <c r="HG3" s="201"/>
      <c r="HH3" s="201"/>
      <c r="HI3" s="201"/>
      <c r="HJ3" s="201"/>
      <c r="HK3" s="201"/>
      <c r="HL3" s="201"/>
      <c r="HM3" s="201"/>
      <c r="HN3" s="201"/>
      <c r="HO3" s="201"/>
      <c r="HP3" s="201"/>
      <c r="HQ3" s="201"/>
      <c r="HR3" s="201"/>
      <c r="HS3" s="201"/>
      <c r="HT3" s="201"/>
      <c r="HU3" s="201"/>
      <c r="HV3" s="201"/>
      <c r="HW3" s="201"/>
      <c r="HX3" s="201"/>
      <c r="HY3" s="201"/>
      <c r="HZ3" s="201"/>
      <c r="IA3" s="201"/>
      <c r="IB3" s="201"/>
      <c r="IC3" s="201"/>
      <c r="ID3" s="201"/>
      <c r="IE3" s="201"/>
      <c r="IF3" s="201"/>
      <c r="IG3" s="201"/>
      <c r="IH3" s="201"/>
      <c r="II3" s="201"/>
      <c r="IJ3" s="201"/>
    </row>
    <row r="4" spans="1:244" ht="15">
      <c r="A4" s="85">
        <v>1</v>
      </c>
      <c r="B4" s="130"/>
      <c r="C4" s="63">
        <f>IF(B4="","",VLOOKUP(B4,'Player List'!$A$2:$E$607,2,FALSE))</f>
      </c>
      <c r="D4" s="111">
        <f>IF(B4="","",VLOOKUP(B4,'Player List'!$A$2:$E$607,5,FALSE))</f>
      </c>
      <c r="E4" s="64">
        <f>IF(B4="","",VLOOKUP(B4,'Player List'!$A$2:$E$607,4,FALSE))</f>
      </c>
      <c r="F4" s="63">
        <f>IF(B4="","",VLOOKUP(B4,'Player List'!$A$2:$E$607,3,FALSE))</f>
      </c>
      <c r="G4" s="65"/>
      <c r="H4" s="66"/>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c r="FF4" s="201"/>
      <c r="FG4" s="201"/>
      <c r="FH4" s="201"/>
      <c r="FI4" s="201"/>
      <c r="FJ4" s="201"/>
      <c r="FK4" s="201"/>
      <c r="FL4" s="201"/>
      <c r="FM4" s="201"/>
      <c r="FN4" s="201"/>
      <c r="FO4" s="201"/>
      <c r="FP4" s="201"/>
      <c r="FQ4" s="201"/>
      <c r="FR4" s="201"/>
      <c r="FS4" s="201"/>
      <c r="FT4" s="201"/>
      <c r="FU4" s="201"/>
      <c r="FV4" s="201"/>
      <c r="FW4" s="201"/>
      <c r="FX4" s="201"/>
      <c r="FY4" s="201"/>
      <c r="FZ4" s="201"/>
      <c r="GA4" s="201"/>
      <c r="GB4" s="201"/>
      <c r="GC4" s="201"/>
      <c r="GD4" s="201"/>
      <c r="GE4" s="201"/>
      <c r="GF4" s="201"/>
      <c r="GG4" s="201"/>
      <c r="GH4" s="201"/>
      <c r="GI4" s="201"/>
      <c r="GJ4" s="201"/>
      <c r="GK4" s="201"/>
      <c r="GL4" s="201"/>
      <c r="GM4" s="201"/>
      <c r="GN4" s="201"/>
      <c r="GO4" s="201"/>
      <c r="GP4" s="201"/>
      <c r="GQ4" s="201"/>
      <c r="GR4" s="201"/>
      <c r="GS4" s="201"/>
      <c r="GT4" s="201"/>
      <c r="GU4" s="201"/>
      <c r="GV4" s="201"/>
      <c r="GW4" s="201"/>
      <c r="GX4" s="201"/>
      <c r="GY4" s="201"/>
      <c r="GZ4" s="201"/>
      <c r="HA4" s="201"/>
      <c r="HB4" s="201"/>
      <c r="HC4" s="201"/>
      <c r="HD4" s="201"/>
      <c r="HE4" s="201"/>
      <c r="HF4" s="201"/>
      <c r="HG4" s="201"/>
      <c r="HH4" s="201"/>
      <c r="HI4" s="201"/>
      <c r="HJ4" s="201"/>
      <c r="HK4" s="201"/>
      <c r="HL4" s="201"/>
      <c r="HM4" s="201"/>
      <c r="HN4" s="201"/>
      <c r="HO4" s="201"/>
      <c r="HP4" s="201"/>
      <c r="HQ4" s="201"/>
      <c r="HR4" s="201"/>
      <c r="HS4" s="201"/>
      <c r="HT4" s="201"/>
      <c r="HU4" s="201"/>
      <c r="HV4" s="201"/>
      <c r="HW4" s="201"/>
      <c r="HX4" s="201"/>
      <c r="HY4" s="201"/>
      <c r="HZ4" s="201"/>
      <c r="IA4" s="201"/>
      <c r="IB4" s="201"/>
      <c r="IC4" s="201"/>
      <c r="ID4" s="201"/>
      <c r="IE4" s="201"/>
      <c r="IF4" s="201"/>
      <c r="IG4" s="201"/>
      <c r="IH4" s="201"/>
      <c r="II4" s="201"/>
      <c r="IJ4" s="201"/>
    </row>
    <row r="5" spans="1:244" ht="15">
      <c r="A5" s="195">
        <v>2</v>
      </c>
      <c r="B5" s="196"/>
      <c r="C5" s="197">
        <f>IF(B5="","",VLOOKUP(B5,'Player List'!$A$2:$E$607,2,FALSE))</f>
      </c>
      <c r="D5" s="191">
        <f>IF(B5="","",VLOOKUP(B5,'Player List'!$A$2:$E$607,5,FALSE))</f>
      </c>
      <c r="E5" s="198">
        <f>IF(B5="","",VLOOKUP(B5,'Player List'!$A$2:$E$607,4,FALSE))</f>
      </c>
      <c r="F5" s="197">
        <f>IF(B5="","",VLOOKUP(B5,'Player List'!$A$2:$E$607,3,FALSE))</f>
      </c>
      <c r="G5" s="199"/>
      <c r="H5" s="200"/>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c r="EW5" s="201"/>
      <c r="EX5" s="201"/>
      <c r="EY5" s="201"/>
      <c r="EZ5" s="201"/>
      <c r="FA5" s="201"/>
      <c r="FB5" s="201"/>
      <c r="FC5" s="201"/>
      <c r="FD5" s="201"/>
      <c r="FE5" s="201"/>
      <c r="FF5" s="201"/>
      <c r="FG5" s="201"/>
      <c r="FH5" s="201"/>
      <c r="FI5" s="201"/>
      <c r="FJ5" s="201"/>
      <c r="FK5" s="201"/>
      <c r="FL5" s="201"/>
      <c r="FM5" s="201"/>
      <c r="FN5" s="201"/>
      <c r="FO5" s="201"/>
      <c r="FP5" s="201"/>
      <c r="FQ5" s="201"/>
      <c r="FR5" s="201"/>
      <c r="FS5" s="201"/>
      <c r="FT5" s="201"/>
      <c r="FU5" s="201"/>
      <c r="FV5" s="201"/>
      <c r="FW5" s="201"/>
      <c r="FX5" s="201"/>
      <c r="FY5" s="201"/>
      <c r="FZ5" s="201"/>
      <c r="GA5" s="201"/>
      <c r="GB5" s="201"/>
      <c r="GC5" s="201"/>
      <c r="GD5" s="201"/>
      <c r="GE5" s="201"/>
      <c r="GF5" s="201"/>
      <c r="GG5" s="201"/>
      <c r="GH5" s="201"/>
      <c r="GI5" s="201"/>
      <c r="GJ5" s="201"/>
      <c r="GK5" s="201"/>
      <c r="GL5" s="201"/>
      <c r="GM5" s="201"/>
      <c r="GN5" s="201"/>
      <c r="GO5" s="201"/>
      <c r="GP5" s="201"/>
      <c r="GQ5" s="201"/>
      <c r="GR5" s="201"/>
      <c r="GS5" s="201"/>
      <c r="GT5" s="201"/>
      <c r="GU5" s="201"/>
      <c r="GV5" s="201"/>
      <c r="GW5" s="201"/>
      <c r="GX5" s="201"/>
      <c r="GY5" s="201"/>
      <c r="GZ5" s="201"/>
      <c r="HA5" s="201"/>
      <c r="HB5" s="201"/>
      <c r="HC5" s="201"/>
      <c r="HD5" s="201"/>
      <c r="HE5" s="201"/>
      <c r="HF5" s="201"/>
      <c r="HG5" s="201"/>
      <c r="HH5" s="201"/>
      <c r="HI5" s="201"/>
      <c r="HJ5" s="201"/>
      <c r="HK5" s="201"/>
      <c r="HL5" s="201"/>
      <c r="HM5" s="201"/>
      <c r="HN5" s="201"/>
      <c r="HO5" s="201"/>
      <c r="HP5" s="201"/>
      <c r="HQ5" s="201"/>
      <c r="HR5" s="201"/>
      <c r="HS5" s="201"/>
      <c r="HT5" s="201"/>
      <c r="HU5" s="201"/>
      <c r="HV5" s="201"/>
      <c r="HW5" s="201"/>
      <c r="HX5" s="201"/>
      <c r="HY5" s="201"/>
      <c r="HZ5" s="201"/>
      <c r="IA5" s="201"/>
      <c r="IB5" s="201"/>
      <c r="IC5" s="201"/>
      <c r="ID5" s="201"/>
      <c r="IE5" s="201"/>
      <c r="IF5" s="201"/>
      <c r="IG5" s="201"/>
      <c r="IH5" s="201"/>
      <c r="II5" s="201"/>
      <c r="IJ5" s="201"/>
    </row>
    <row r="6" spans="1:244" ht="15">
      <c r="A6" s="86">
        <v>3</v>
      </c>
      <c r="B6" s="131"/>
      <c r="C6" s="67">
        <f>IF(B6="","",VLOOKUP(B6,'Player List'!$A$2:$E$607,2,FALSE))</f>
      </c>
      <c r="D6" s="110">
        <f>IF(B6="","",VLOOKUP(B6,'Player List'!$A$2:$E$607,5,FALSE))</f>
      </c>
      <c r="E6" s="68">
        <f>IF(B6="","",VLOOKUP(B6,'Player List'!$A$2:$E$607,4,FALSE))</f>
      </c>
      <c r="F6" s="67">
        <f>IF(B6="","",VLOOKUP(B6,'Player List'!$A$2:$E$607,3,FALSE))</f>
      </c>
      <c r="G6" s="69"/>
      <c r="H6" s="70"/>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c r="EW6" s="201"/>
      <c r="EX6" s="201"/>
      <c r="EY6" s="201"/>
      <c r="EZ6" s="201"/>
      <c r="FA6" s="201"/>
      <c r="FB6" s="201"/>
      <c r="FC6" s="201"/>
      <c r="FD6" s="201"/>
      <c r="FE6" s="201"/>
      <c r="FF6" s="201"/>
      <c r="FG6" s="201"/>
      <c r="FH6" s="201"/>
      <c r="FI6" s="201"/>
      <c r="FJ6" s="201"/>
      <c r="FK6" s="201"/>
      <c r="FL6" s="201"/>
      <c r="FM6" s="201"/>
      <c r="FN6" s="201"/>
      <c r="FO6" s="201"/>
      <c r="FP6" s="201"/>
      <c r="FQ6" s="201"/>
      <c r="FR6" s="201"/>
      <c r="FS6" s="201"/>
      <c r="FT6" s="201"/>
      <c r="FU6" s="201"/>
      <c r="FV6" s="201"/>
      <c r="FW6" s="201"/>
      <c r="FX6" s="201"/>
      <c r="FY6" s="201"/>
      <c r="FZ6" s="201"/>
      <c r="GA6" s="201"/>
      <c r="GB6" s="201"/>
      <c r="GC6" s="201"/>
      <c r="GD6" s="201"/>
      <c r="GE6" s="201"/>
      <c r="GF6" s="201"/>
      <c r="GG6" s="201"/>
      <c r="GH6" s="201"/>
      <c r="GI6" s="201"/>
      <c r="GJ6" s="201"/>
      <c r="GK6" s="201"/>
      <c r="GL6" s="201"/>
      <c r="GM6" s="201"/>
      <c r="GN6" s="201"/>
      <c r="GO6" s="201"/>
      <c r="GP6" s="201"/>
      <c r="GQ6" s="201"/>
      <c r="GR6" s="201"/>
      <c r="GS6" s="201"/>
      <c r="GT6" s="201"/>
      <c r="GU6" s="201"/>
      <c r="GV6" s="201"/>
      <c r="GW6" s="201"/>
      <c r="GX6" s="201"/>
      <c r="GY6" s="201"/>
      <c r="GZ6" s="201"/>
      <c r="HA6" s="201"/>
      <c r="HB6" s="201"/>
      <c r="HC6" s="201"/>
      <c r="HD6" s="201"/>
      <c r="HE6" s="201"/>
      <c r="HF6" s="201"/>
      <c r="HG6" s="201"/>
      <c r="HH6" s="201"/>
      <c r="HI6" s="201"/>
      <c r="HJ6" s="201"/>
      <c r="HK6" s="201"/>
      <c r="HL6" s="201"/>
      <c r="HM6" s="201"/>
      <c r="HN6" s="201"/>
      <c r="HO6" s="201"/>
      <c r="HP6" s="201"/>
      <c r="HQ6" s="201"/>
      <c r="HR6" s="201"/>
      <c r="HS6" s="201"/>
      <c r="HT6" s="201"/>
      <c r="HU6" s="201"/>
      <c r="HV6" s="201"/>
      <c r="HW6" s="201"/>
      <c r="HX6" s="201"/>
      <c r="HY6" s="201"/>
      <c r="HZ6" s="201"/>
      <c r="IA6" s="201"/>
      <c r="IB6" s="201"/>
      <c r="IC6" s="201"/>
      <c r="ID6" s="201"/>
      <c r="IE6" s="201"/>
      <c r="IF6" s="201"/>
      <c r="IG6" s="201"/>
      <c r="IH6" s="201"/>
      <c r="II6" s="201"/>
      <c r="IJ6" s="201"/>
    </row>
    <row r="7" spans="1:244" ht="15">
      <c r="A7" s="85">
        <v>4</v>
      </c>
      <c r="B7" s="130"/>
      <c r="C7" s="63">
        <f>IF(B7="","",VLOOKUP(B7,'Player List'!$A$2:$E$607,2,FALSE))</f>
      </c>
      <c r="D7" s="111">
        <f>IF(B7="","",VLOOKUP(B7,'Player List'!$A$2:$E$607,5,FALSE))</f>
      </c>
      <c r="E7" s="64">
        <f>IF(B7="","",VLOOKUP(B7,'Player List'!$A$2:$E$607,4,FALSE))</f>
      </c>
      <c r="F7" s="63">
        <f>IF(B7="","",VLOOKUP(B7,'Player List'!$A$2:$E$607,3,FALSE))</f>
      </c>
      <c r="G7" s="65"/>
      <c r="H7" s="66"/>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c r="HG7" s="201"/>
      <c r="HH7" s="201"/>
      <c r="HI7" s="201"/>
      <c r="HJ7" s="201"/>
      <c r="HK7" s="201"/>
      <c r="HL7" s="201"/>
      <c r="HM7" s="201"/>
      <c r="HN7" s="201"/>
      <c r="HO7" s="201"/>
      <c r="HP7" s="201"/>
      <c r="HQ7" s="201"/>
      <c r="HR7" s="201"/>
      <c r="HS7" s="201"/>
      <c r="HT7" s="201"/>
      <c r="HU7" s="201"/>
      <c r="HV7" s="201"/>
      <c r="HW7" s="201"/>
      <c r="HX7" s="201"/>
      <c r="HY7" s="201"/>
      <c r="HZ7" s="201"/>
      <c r="IA7" s="201"/>
      <c r="IB7" s="201"/>
      <c r="IC7" s="201"/>
      <c r="ID7" s="201"/>
      <c r="IE7" s="201"/>
      <c r="IF7" s="201"/>
      <c r="IG7" s="201"/>
      <c r="IH7" s="201"/>
      <c r="II7" s="201"/>
      <c r="IJ7" s="201"/>
    </row>
    <row r="8" spans="1:244" ht="15">
      <c r="A8" s="87">
        <v>5</v>
      </c>
      <c r="B8" s="132"/>
      <c r="C8" s="71">
        <f>IF(B8="","",VLOOKUP(B8,'Player List'!$A$2:$E$607,2,FALSE))</f>
      </c>
      <c r="D8" s="112">
        <f>IF(B8="","",VLOOKUP(B8,'Player List'!$A$2:$E$607,5,FALSE))</f>
      </c>
      <c r="E8" s="72">
        <f>IF(B8="","",VLOOKUP(B8,'Player List'!$A$2:$E$607,4,FALSE))</f>
      </c>
      <c r="F8" s="71">
        <f>IF(B8="","",VLOOKUP(B8,'Player List'!$A$2:$E$607,3,FALSE))</f>
      </c>
      <c r="G8" s="73"/>
      <c r="H8" s="74"/>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1"/>
      <c r="GQ8" s="201"/>
      <c r="GR8" s="201"/>
      <c r="GS8" s="201"/>
      <c r="GT8" s="201"/>
      <c r="GU8" s="201"/>
      <c r="GV8" s="201"/>
      <c r="GW8" s="201"/>
      <c r="GX8" s="201"/>
      <c r="GY8" s="201"/>
      <c r="GZ8" s="201"/>
      <c r="HA8" s="201"/>
      <c r="HB8" s="201"/>
      <c r="HC8" s="201"/>
      <c r="HD8" s="201"/>
      <c r="HE8" s="201"/>
      <c r="HF8" s="201"/>
      <c r="HG8" s="201"/>
      <c r="HH8" s="201"/>
      <c r="HI8" s="201"/>
      <c r="HJ8" s="201"/>
      <c r="HK8" s="201"/>
      <c r="HL8" s="201"/>
      <c r="HM8" s="201"/>
      <c r="HN8" s="201"/>
      <c r="HO8" s="201"/>
      <c r="HP8" s="201"/>
      <c r="HQ8" s="201"/>
      <c r="HR8" s="201"/>
      <c r="HS8" s="201"/>
      <c r="HT8" s="201"/>
      <c r="HU8" s="201"/>
      <c r="HV8" s="201"/>
      <c r="HW8" s="201"/>
      <c r="HX8" s="201"/>
      <c r="HY8" s="201"/>
      <c r="HZ8" s="201"/>
      <c r="IA8" s="201"/>
      <c r="IB8" s="201"/>
      <c r="IC8" s="201"/>
      <c r="ID8" s="201"/>
      <c r="IE8" s="201"/>
      <c r="IF8" s="201"/>
      <c r="IG8" s="201"/>
      <c r="IH8" s="201"/>
      <c r="II8" s="201"/>
      <c r="IJ8" s="201"/>
    </row>
    <row r="9" spans="1:217" ht="15">
      <c r="A9" s="87">
        <v>6</v>
      </c>
      <c r="B9" s="132"/>
      <c r="C9" s="71">
        <f>IF(B9="","",VLOOKUP(B9,'Player List'!$A$2:$E$607,2,FALSE))</f>
      </c>
      <c r="D9" s="112">
        <f>IF(B9="","",VLOOKUP(B9,'Player List'!$A$2:$E$607,5,FALSE))</f>
      </c>
      <c r="E9" s="72">
        <f>IF(B9="","",VLOOKUP(B9,'Player List'!$A$2:$E$607,4,FALSE))</f>
      </c>
      <c r="F9" s="71">
        <f>IF(B9="","",VLOOKUP(B9,'Player List'!$A$2:$E$607,3,FALSE))</f>
      </c>
      <c r="G9" s="73"/>
      <c r="H9" s="74"/>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row>
    <row r="10" spans="1:217" ht="15">
      <c r="A10" s="87">
        <v>7</v>
      </c>
      <c r="B10" s="132"/>
      <c r="C10" s="71">
        <f>IF(B10="","",VLOOKUP(B10,'Player List'!$A$2:$E$607,2,FALSE))</f>
      </c>
      <c r="D10" s="112">
        <f>IF(B10="","",VLOOKUP(B10,'Player List'!$A$2:$E$607,5,FALSE))</f>
      </c>
      <c r="E10" s="72">
        <f>IF(B10="","",VLOOKUP(B10,'Player List'!$A$2:$E$607,4,FALSE))</f>
      </c>
      <c r="F10" s="71">
        <f>IF(B10="","",VLOOKUP(B10,'Player List'!$A$2:$E$607,3,FALSE))</f>
      </c>
      <c r="G10" s="73"/>
      <c r="H10" s="74"/>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row>
    <row r="11" spans="1:217" ht="15">
      <c r="A11" s="86">
        <v>8</v>
      </c>
      <c r="B11" s="131"/>
      <c r="C11" s="75">
        <f>IF(B11="","",VLOOKUP(B11,'Player List'!$A$2:$E$607,2,FALSE))</f>
      </c>
      <c r="D11" s="113">
        <f>IF(B11="","",VLOOKUP(B11,'Player List'!$A$2:$E$607,5,FALSE))</f>
      </c>
      <c r="E11" s="76">
        <f>IF(B11="","",VLOOKUP(B11,'Player List'!$A$2:$E$607,4,FALSE))</f>
      </c>
      <c r="F11" s="75">
        <f>IF(B11="","",VLOOKUP(B11,'Player List'!$A$2:$E$607,3,FALSE))</f>
      </c>
      <c r="G11" s="69"/>
      <c r="H11" s="70"/>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201"/>
      <c r="FX11" s="201"/>
      <c r="FY11" s="201"/>
      <c r="FZ11" s="201"/>
      <c r="GA11" s="201"/>
      <c r="GB11" s="201"/>
      <c r="GC11" s="201"/>
      <c r="GD11" s="201"/>
      <c r="GE11" s="201"/>
      <c r="GF11" s="201"/>
      <c r="GG11" s="201"/>
      <c r="GH11" s="201"/>
      <c r="GI11" s="201"/>
      <c r="GJ11" s="201"/>
      <c r="GK11" s="201"/>
      <c r="GL11" s="201"/>
      <c r="GM11" s="201"/>
      <c r="GN11" s="201"/>
      <c r="GO11" s="201"/>
      <c r="GP11" s="201"/>
      <c r="GQ11" s="201"/>
      <c r="GR11" s="201"/>
      <c r="GS11" s="201"/>
      <c r="GT11" s="201"/>
      <c r="GU11" s="201"/>
      <c r="GV11" s="201"/>
      <c r="GW11" s="201"/>
      <c r="GX11" s="201"/>
      <c r="GY11" s="201"/>
      <c r="GZ11" s="201"/>
      <c r="HA11" s="201"/>
      <c r="HB11" s="201"/>
      <c r="HC11" s="201"/>
      <c r="HD11" s="201"/>
      <c r="HE11" s="201"/>
      <c r="HF11" s="201"/>
      <c r="HG11" s="201"/>
      <c r="HH11" s="201"/>
      <c r="HI11" s="201"/>
    </row>
    <row r="12" spans="1:217" ht="15">
      <c r="A12" s="85">
        <v>9</v>
      </c>
      <c r="B12" s="130"/>
      <c r="C12" s="77">
        <f>IF(B12="","",VLOOKUP(B12,'Player List'!$A$2:$E$607,2,FALSE))</f>
      </c>
      <c r="D12" s="114">
        <f>IF(B12="","",VLOOKUP(B12,'Player List'!$A$2:$E$607,5,FALSE))</f>
      </c>
      <c r="E12" s="78">
        <f>IF(B12="","",VLOOKUP(B12,'Player List'!$A$2:$E$607,4,FALSE))</f>
      </c>
      <c r="F12" s="77">
        <f>IF(B12="","",VLOOKUP(B12,'Player List'!$A$2:$E$607,3,FALSE))</f>
      </c>
      <c r="G12" s="65"/>
      <c r="H12" s="66"/>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201"/>
      <c r="FK12" s="201"/>
      <c r="FL12" s="201"/>
      <c r="FM12" s="201"/>
      <c r="FN12" s="201"/>
      <c r="FO12" s="201"/>
      <c r="FP12" s="201"/>
      <c r="FQ12" s="201"/>
      <c r="FR12" s="201"/>
      <c r="FS12" s="201"/>
      <c r="FT12" s="201"/>
      <c r="FU12" s="201"/>
      <c r="FV12" s="201"/>
      <c r="FW12" s="201"/>
      <c r="FX12" s="201"/>
      <c r="FY12" s="201"/>
      <c r="FZ12" s="201"/>
      <c r="GA12" s="201"/>
      <c r="GB12" s="201"/>
      <c r="GC12" s="201"/>
      <c r="GD12" s="201"/>
      <c r="GE12" s="201"/>
      <c r="GF12" s="201"/>
      <c r="GG12" s="201"/>
      <c r="GH12" s="201"/>
      <c r="GI12" s="201"/>
      <c r="GJ12" s="201"/>
      <c r="GK12" s="201"/>
      <c r="GL12" s="201"/>
      <c r="GM12" s="201"/>
      <c r="GN12" s="201"/>
      <c r="GO12" s="201"/>
      <c r="GP12" s="201"/>
      <c r="GQ12" s="201"/>
      <c r="GR12" s="201"/>
      <c r="GS12" s="201"/>
      <c r="GT12" s="201"/>
      <c r="GU12" s="201"/>
      <c r="GV12" s="201"/>
      <c r="GW12" s="201"/>
      <c r="GX12" s="201"/>
      <c r="GY12" s="201"/>
      <c r="GZ12" s="201"/>
      <c r="HA12" s="201"/>
      <c r="HB12" s="201"/>
      <c r="HC12" s="201"/>
      <c r="HD12" s="201"/>
      <c r="HE12" s="201"/>
      <c r="HF12" s="201"/>
      <c r="HG12" s="201"/>
      <c r="HH12" s="201"/>
      <c r="HI12" s="201"/>
    </row>
    <row r="13" spans="1:217" ht="15">
      <c r="A13" s="87">
        <v>10</v>
      </c>
      <c r="B13" s="132"/>
      <c r="C13" s="71">
        <f>IF(B13="","",VLOOKUP(B13,'Player List'!$A$2:$E$607,2,FALSE))</f>
      </c>
      <c r="D13" s="112">
        <f>IF(B13="","",VLOOKUP(B13,'Player List'!$A$2:$E$607,5,FALSE))</f>
      </c>
      <c r="E13" s="72">
        <f>IF(B13="","",VLOOKUP(B13,'Player List'!$A$2:$E$607,4,FALSE))</f>
      </c>
      <c r="F13" s="71">
        <f>IF(B13="","",VLOOKUP(B13,'Player List'!$A$2:$E$607,3,FALSE))</f>
      </c>
      <c r="G13" s="73"/>
      <c r="H13" s="74"/>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c r="EW13" s="201"/>
      <c r="EX13" s="201"/>
      <c r="EY13" s="201"/>
      <c r="EZ13" s="201"/>
      <c r="FA13" s="201"/>
      <c r="FB13" s="201"/>
      <c r="FC13" s="201"/>
      <c r="FD13" s="201"/>
      <c r="FE13" s="201"/>
      <c r="FF13" s="201"/>
      <c r="FG13" s="201"/>
      <c r="FH13" s="201"/>
      <c r="FI13" s="201"/>
      <c r="FJ13" s="201"/>
      <c r="FK13" s="201"/>
      <c r="FL13" s="201"/>
      <c r="FM13" s="201"/>
      <c r="FN13" s="201"/>
      <c r="FO13" s="201"/>
      <c r="FP13" s="201"/>
      <c r="FQ13" s="201"/>
      <c r="FR13" s="201"/>
      <c r="FS13" s="201"/>
      <c r="FT13" s="201"/>
      <c r="FU13" s="201"/>
      <c r="FV13" s="201"/>
      <c r="FW13" s="201"/>
      <c r="FX13" s="201"/>
      <c r="FY13" s="201"/>
      <c r="FZ13" s="201"/>
      <c r="GA13" s="201"/>
      <c r="GB13" s="201"/>
      <c r="GC13" s="201"/>
      <c r="GD13" s="201"/>
      <c r="GE13" s="201"/>
      <c r="GF13" s="201"/>
      <c r="GG13" s="201"/>
      <c r="GH13" s="201"/>
      <c r="GI13" s="201"/>
      <c r="GJ13" s="201"/>
      <c r="GK13" s="201"/>
      <c r="GL13" s="201"/>
      <c r="GM13" s="201"/>
      <c r="GN13" s="201"/>
      <c r="GO13" s="201"/>
      <c r="GP13" s="201"/>
      <c r="GQ13" s="201"/>
      <c r="GR13" s="201"/>
      <c r="GS13" s="201"/>
      <c r="GT13" s="201"/>
      <c r="GU13" s="201"/>
      <c r="GV13" s="201"/>
      <c r="GW13" s="201"/>
      <c r="GX13" s="201"/>
      <c r="GY13" s="201"/>
      <c r="GZ13" s="201"/>
      <c r="HA13" s="201"/>
      <c r="HB13" s="201"/>
      <c r="HC13" s="201"/>
      <c r="HD13" s="201"/>
      <c r="HE13" s="201"/>
      <c r="HF13" s="201"/>
      <c r="HG13" s="201"/>
      <c r="HH13" s="201"/>
      <c r="HI13" s="201"/>
    </row>
    <row r="14" spans="1:217" ht="15">
      <c r="A14" s="87">
        <v>11</v>
      </c>
      <c r="B14" s="132"/>
      <c r="C14" s="71">
        <f>IF(B14="","",VLOOKUP(B14,'Player List'!$A$2:$E$607,2,FALSE))</f>
      </c>
      <c r="D14" s="112">
        <f>IF(B14="","",VLOOKUP(B14,'Player List'!$A$2:$E$607,5,FALSE))</f>
      </c>
      <c r="E14" s="72">
        <f>IF(B14="","",VLOOKUP(B14,'Player List'!$A$2:$E$607,4,FALSE))</f>
      </c>
      <c r="F14" s="71">
        <f>IF(B14="","",VLOOKUP(B14,'Player List'!$A$2:$E$607,3,FALSE))</f>
      </c>
      <c r="G14" s="73"/>
      <c r="H14" s="74"/>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1"/>
      <c r="DD14" s="201"/>
      <c r="DE14" s="201"/>
      <c r="DF14" s="201"/>
      <c r="DG14" s="201"/>
      <c r="DH14" s="201"/>
      <c r="DI14" s="201"/>
      <c r="DJ14" s="201"/>
      <c r="DK14" s="201"/>
      <c r="DL14" s="201"/>
      <c r="DM14" s="201"/>
      <c r="DN14" s="201"/>
      <c r="DO14" s="201"/>
      <c r="DP14" s="201"/>
      <c r="DQ14" s="201"/>
      <c r="DR14" s="201"/>
      <c r="DS14" s="201"/>
      <c r="DT14" s="201"/>
      <c r="DU14" s="201"/>
      <c r="DV14" s="201"/>
      <c r="DW14" s="201"/>
      <c r="DX14" s="201"/>
      <c r="DY14" s="201"/>
      <c r="DZ14" s="201"/>
      <c r="EA14" s="201"/>
      <c r="EB14" s="201"/>
      <c r="EC14" s="201"/>
      <c r="ED14" s="201"/>
      <c r="EE14" s="201"/>
      <c r="EF14" s="201"/>
      <c r="EG14" s="201"/>
      <c r="EH14" s="201"/>
      <c r="EI14" s="201"/>
      <c r="EJ14" s="201"/>
      <c r="EK14" s="201"/>
      <c r="EL14" s="201"/>
      <c r="EM14" s="201"/>
      <c r="EN14" s="201"/>
      <c r="EO14" s="201"/>
      <c r="EP14" s="201"/>
      <c r="EQ14" s="201"/>
      <c r="ER14" s="201"/>
      <c r="ES14" s="201"/>
      <c r="ET14" s="201"/>
      <c r="EU14" s="201"/>
      <c r="EV14" s="201"/>
      <c r="EW14" s="201"/>
      <c r="EX14" s="201"/>
      <c r="EY14" s="201"/>
      <c r="EZ14" s="201"/>
      <c r="FA14" s="201"/>
      <c r="FB14" s="201"/>
      <c r="FC14" s="201"/>
      <c r="FD14" s="201"/>
      <c r="FE14" s="201"/>
      <c r="FF14" s="201"/>
      <c r="FG14" s="201"/>
      <c r="FH14" s="201"/>
      <c r="FI14" s="201"/>
      <c r="FJ14" s="201"/>
      <c r="FK14" s="201"/>
      <c r="FL14" s="201"/>
      <c r="FM14" s="201"/>
      <c r="FN14" s="201"/>
      <c r="FO14" s="201"/>
      <c r="FP14" s="201"/>
      <c r="FQ14" s="201"/>
      <c r="FR14" s="201"/>
      <c r="FS14" s="201"/>
      <c r="FT14" s="201"/>
      <c r="FU14" s="201"/>
      <c r="FV14" s="201"/>
      <c r="FW14" s="201"/>
      <c r="FX14" s="201"/>
      <c r="FY14" s="201"/>
      <c r="FZ14" s="201"/>
      <c r="GA14" s="201"/>
      <c r="GB14" s="201"/>
      <c r="GC14" s="201"/>
      <c r="GD14" s="201"/>
      <c r="GE14" s="201"/>
      <c r="GF14" s="201"/>
      <c r="GG14" s="201"/>
      <c r="GH14" s="201"/>
      <c r="GI14" s="201"/>
      <c r="GJ14" s="201"/>
      <c r="GK14" s="201"/>
      <c r="GL14" s="201"/>
      <c r="GM14" s="201"/>
      <c r="GN14" s="201"/>
      <c r="GO14" s="201"/>
      <c r="GP14" s="201"/>
      <c r="GQ14" s="201"/>
      <c r="GR14" s="201"/>
      <c r="GS14" s="201"/>
      <c r="GT14" s="201"/>
      <c r="GU14" s="201"/>
      <c r="GV14" s="201"/>
      <c r="GW14" s="201"/>
      <c r="GX14" s="201"/>
      <c r="GY14" s="201"/>
      <c r="GZ14" s="201"/>
      <c r="HA14" s="201"/>
      <c r="HB14" s="201"/>
      <c r="HC14" s="201"/>
      <c r="HD14" s="201"/>
      <c r="HE14" s="201"/>
      <c r="HF14" s="201"/>
      <c r="HG14" s="201"/>
      <c r="HH14" s="201"/>
      <c r="HI14" s="201"/>
    </row>
    <row r="15" spans="1:217" ht="15">
      <c r="A15" s="87">
        <v>12</v>
      </c>
      <c r="B15" s="132"/>
      <c r="C15" s="71">
        <f>IF(B15="","",VLOOKUP(B15,'Player List'!$A$2:$E$607,2,FALSE))</f>
      </c>
      <c r="D15" s="112">
        <f>IF(B15="","",VLOOKUP(B15,'Player List'!$A$2:$E$607,5,FALSE))</f>
      </c>
      <c r="E15" s="72">
        <f>IF(B15="","",VLOOKUP(B15,'Player List'!$A$2:$E$607,4,FALSE))</f>
      </c>
      <c r="F15" s="71">
        <f>IF(B15="","",VLOOKUP(B15,'Player List'!$A$2:$E$607,3,FALSE))</f>
      </c>
      <c r="G15" s="73"/>
      <c r="H15" s="74"/>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1"/>
      <c r="DH15" s="201"/>
      <c r="DI15" s="201"/>
      <c r="DJ15" s="201"/>
      <c r="DK15" s="201"/>
      <c r="DL15" s="201"/>
      <c r="DM15" s="201"/>
      <c r="DN15" s="201"/>
      <c r="DO15" s="201"/>
      <c r="DP15" s="201"/>
      <c r="DQ15" s="201"/>
      <c r="DR15" s="201"/>
      <c r="DS15" s="201"/>
      <c r="DT15" s="201"/>
      <c r="DU15" s="201"/>
      <c r="DV15" s="201"/>
      <c r="DW15" s="201"/>
      <c r="DX15" s="201"/>
      <c r="DY15" s="201"/>
      <c r="DZ15" s="201"/>
      <c r="EA15" s="201"/>
      <c r="EB15" s="201"/>
      <c r="EC15" s="201"/>
      <c r="ED15" s="201"/>
      <c r="EE15" s="201"/>
      <c r="EF15" s="201"/>
      <c r="EG15" s="201"/>
      <c r="EH15" s="201"/>
      <c r="EI15" s="201"/>
      <c r="EJ15" s="201"/>
      <c r="EK15" s="201"/>
      <c r="EL15" s="201"/>
      <c r="EM15" s="201"/>
      <c r="EN15" s="201"/>
      <c r="EO15" s="201"/>
      <c r="EP15" s="201"/>
      <c r="EQ15" s="201"/>
      <c r="ER15" s="201"/>
      <c r="ES15" s="201"/>
      <c r="ET15" s="201"/>
      <c r="EU15" s="201"/>
      <c r="EV15" s="201"/>
      <c r="EW15" s="201"/>
      <c r="EX15" s="201"/>
      <c r="EY15" s="201"/>
      <c r="EZ15" s="201"/>
      <c r="FA15" s="201"/>
      <c r="FB15" s="201"/>
      <c r="FC15" s="201"/>
      <c r="FD15" s="201"/>
      <c r="FE15" s="201"/>
      <c r="FF15" s="201"/>
      <c r="FG15" s="201"/>
      <c r="FH15" s="201"/>
      <c r="FI15" s="201"/>
      <c r="FJ15" s="201"/>
      <c r="FK15" s="201"/>
      <c r="FL15" s="201"/>
      <c r="FM15" s="201"/>
      <c r="FN15" s="201"/>
      <c r="FO15" s="201"/>
      <c r="FP15" s="201"/>
      <c r="FQ15" s="201"/>
      <c r="FR15" s="201"/>
      <c r="FS15" s="201"/>
      <c r="FT15" s="201"/>
      <c r="FU15" s="201"/>
      <c r="FV15" s="201"/>
      <c r="FW15" s="201"/>
      <c r="FX15" s="201"/>
      <c r="FY15" s="201"/>
      <c r="FZ15" s="201"/>
      <c r="GA15" s="201"/>
      <c r="GB15" s="201"/>
      <c r="GC15" s="201"/>
      <c r="GD15" s="201"/>
      <c r="GE15" s="201"/>
      <c r="GF15" s="201"/>
      <c r="GG15" s="201"/>
      <c r="GH15" s="201"/>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c r="HG15" s="201"/>
      <c r="HH15" s="201"/>
      <c r="HI15" s="201"/>
    </row>
    <row r="16" spans="1:217" ht="15">
      <c r="A16" s="86">
        <v>13</v>
      </c>
      <c r="B16" s="131"/>
      <c r="C16" s="67">
        <f>IF(B16="","",VLOOKUP(B16,'Player List'!$A$2:$E$607,2,FALSE))</f>
      </c>
      <c r="D16" s="110">
        <f>IF(B16="","",VLOOKUP(B16,'Player List'!$A$2:$E$607,5,FALSE))</f>
      </c>
      <c r="E16" s="68">
        <f>IF(B16="","",VLOOKUP(B16,'Player List'!$A$2:$E$607,4,FALSE))</f>
      </c>
      <c r="F16" s="67">
        <f>IF(B16="","",VLOOKUP(B16,'Player List'!$A$2:$E$607,3,FALSE))</f>
      </c>
      <c r="G16" s="79"/>
      <c r="H16" s="70"/>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201"/>
      <c r="DR16" s="201"/>
      <c r="DS16" s="201"/>
      <c r="DT16" s="201"/>
      <c r="DU16" s="201"/>
      <c r="DV16" s="201"/>
      <c r="DW16" s="201"/>
      <c r="DX16" s="201"/>
      <c r="DY16" s="201"/>
      <c r="DZ16" s="201"/>
      <c r="EA16" s="201"/>
      <c r="EB16" s="201"/>
      <c r="EC16" s="201"/>
      <c r="ED16" s="201"/>
      <c r="EE16" s="201"/>
      <c r="EF16" s="201"/>
      <c r="EG16" s="201"/>
      <c r="EH16" s="201"/>
      <c r="EI16" s="201"/>
      <c r="EJ16" s="201"/>
      <c r="EK16" s="201"/>
      <c r="EL16" s="201"/>
      <c r="EM16" s="201"/>
      <c r="EN16" s="201"/>
      <c r="EO16" s="201"/>
      <c r="EP16" s="201"/>
      <c r="EQ16" s="201"/>
      <c r="ER16" s="201"/>
      <c r="ES16" s="201"/>
      <c r="ET16" s="201"/>
      <c r="EU16" s="201"/>
      <c r="EV16" s="201"/>
      <c r="EW16" s="201"/>
      <c r="EX16" s="201"/>
      <c r="EY16" s="201"/>
      <c r="EZ16" s="201"/>
      <c r="FA16" s="201"/>
      <c r="FB16" s="201"/>
      <c r="FC16" s="201"/>
      <c r="FD16" s="201"/>
      <c r="FE16" s="201"/>
      <c r="FF16" s="201"/>
      <c r="FG16" s="201"/>
      <c r="FH16" s="201"/>
      <c r="FI16" s="201"/>
      <c r="FJ16" s="201"/>
      <c r="FK16" s="201"/>
      <c r="FL16" s="201"/>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01"/>
      <c r="GR16" s="201"/>
      <c r="GS16" s="201"/>
      <c r="GT16" s="201"/>
      <c r="GU16" s="201"/>
      <c r="GV16" s="201"/>
      <c r="GW16" s="201"/>
      <c r="GX16" s="201"/>
      <c r="GY16" s="201"/>
      <c r="GZ16" s="201"/>
      <c r="HA16" s="201"/>
      <c r="HB16" s="201"/>
      <c r="HC16" s="201"/>
      <c r="HD16" s="201"/>
      <c r="HE16" s="201"/>
      <c r="HF16" s="201"/>
      <c r="HG16" s="201"/>
      <c r="HH16" s="201"/>
      <c r="HI16" s="201"/>
    </row>
    <row r="17" spans="1:217" ht="15">
      <c r="A17" s="85">
        <v>14</v>
      </c>
      <c r="B17" s="130"/>
      <c r="C17" s="63">
        <f>IF(B17="","",VLOOKUP(B17,'Player List'!$A$2:$E$607,2,FALSE))</f>
      </c>
      <c r="D17" s="111">
        <f>IF(B17="","",VLOOKUP(B17,'Player List'!$A$2:$E$607,5,FALSE))</f>
      </c>
      <c r="E17" s="64">
        <f>IF(B17="","",VLOOKUP(B17,'Player List'!$A$2:$E$607,4,FALSE))</f>
      </c>
      <c r="F17" s="63">
        <f>IF(B17="","",VLOOKUP(B17,'Player List'!$A$2:$E$607,3,FALSE))</f>
      </c>
      <c r="G17" s="65"/>
      <c r="H17" s="66"/>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1"/>
      <c r="CH17" s="201"/>
      <c r="CI17" s="201"/>
      <c r="CJ17" s="201"/>
      <c r="CK17" s="201"/>
      <c r="CL17" s="201"/>
      <c r="CM17" s="201"/>
      <c r="CN17" s="201"/>
      <c r="CO17" s="201"/>
      <c r="CP17" s="201"/>
      <c r="CQ17" s="201"/>
      <c r="CR17" s="201"/>
      <c r="CS17" s="201"/>
      <c r="CT17" s="201"/>
      <c r="CU17" s="201"/>
      <c r="CV17" s="201"/>
      <c r="CW17" s="201"/>
      <c r="CX17" s="201"/>
      <c r="CY17" s="201"/>
      <c r="CZ17" s="201"/>
      <c r="DA17" s="201"/>
      <c r="DB17" s="201"/>
      <c r="DC17" s="201"/>
      <c r="DD17" s="201"/>
      <c r="DE17" s="201"/>
      <c r="DF17" s="201"/>
      <c r="DG17" s="201"/>
      <c r="DH17" s="201"/>
      <c r="DI17" s="201"/>
      <c r="DJ17" s="201"/>
      <c r="DK17" s="201"/>
      <c r="DL17" s="201"/>
      <c r="DM17" s="201"/>
      <c r="DN17" s="201"/>
      <c r="DO17" s="201"/>
      <c r="DP17" s="201"/>
      <c r="DQ17" s="201"/>
      <c r="DR17" s="201"/>
      <c r="DS17" s="201"/>
      <c r="DT17" s="201"/>
      <c r="DU17" s="201"/>
      <c r="DV17" s="201"/>
      <c r="DW17" s="201"/>
      <c r="DX17" s="201"/>
      <c r="DY17" s="201"/>
      <c r="DZ17" s="201"/>
      <c r="EA17" s="201"/>
      <c r="EB17" s="201"/>
      <c r="EC17" s="201"/>
      <c r="ED17" s="201"/>
      <c r="EE17" s="201"/>
      <c r="EF17" s="201"/>
      <c r="EG17" s="201"/>
      <c r="EH17" s="201"/>
      <c r="EI17" s="201"/>
      <c r="EJ17" s="201"/>
      <c r="EK17" s="201"/>
      <c r="EL17" s="201"/>
      <c r="EM17" s="201"/>
      <c r="EN17" s="201"/>
      <c r="EO17" s="201"/>
      <c r="EP17" s="201"/>
      <c r="EQ17" s="201"/>
      <c r="ER17" s="201"/>
      <c r="ES17" s="201"/>
      <c r="ET17" s="201"/>
      <c r="EU17" s="201"/>
      <c r="EV17" s="201"/>
      <c r="EW17" s="201"/>
      <c r="EX17" s="201"/>
      <c r="EY17" s="201"/>
      <c r="EZ17" s="201"/>
      <c r="FA17" s="201"/>
      <c r="FB17" s="201"/>
      <c r="FC17" s="201"/>
      <c r="FD17" s="201"/>
      <c r="FE17" s="201"/>
      <c r="FF17" s="201"/>
      <c r="FG17" s="201"/>
      <c r="FH17" s="201"/>
      <c r="FI17" s="201"/>
      <c r="FJ17" s="201"/>
      <c r="FK17" s="201"/>
      <c r="FL17" s="201"/>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01"/>
      <c r="GR17" s="201"/>
      <c r="GS17" s="201"/>
      <c r="GT17" s="201"/>
      <c r="GU17" s="201"/>
      <c r="GV17" s="201"/>
      <c r="GW17" s="201"/>
      <c r="GX17" s="201"/>
      <c r="GY17" s="201"/>
      <c r="GZ17" s="201"/>
      <c r="HA17" s="201"/>
      <c r="HB17" s="201"/>
      <c r="HC17" s="201"/>
      <c r="HD17" s="201"/>
      <c r="HE17" s="201"/>
      <c r="HF17" s="201"/>
      <c r="HG17" s="201"/>
      <c r="HH17" s="201"/>
      <c r="HI17" s="201"/>
    </row>
    <row r="18" spans="1:217" ht="15">
      <c r="A18" s="87">
        <v>15</v>
      </c>
      <c r="B18" s="132"/>
      <c r="C18" s="71">
        <f>IF(B18="","",VLOOKUP(B18,'Player List'!$A$2:$E$607,2,FALSE))</f>
      </c>
      <c r="D18" s="112">
        <f>IF(B18="","",VLOOKUP(B18,'Player List'!$A$2:$E$607,5,FALSE))</f>
      </c>
      <c r="E18" s="72">
        <f>IF(B18="","",VLOOKUP(B18,'Player List'!$A$2:$E$607,4,FALSE))</f>
      </c>
      <c r="F18" s="71">
        <f>IF(B18="","",VLOOKUP(B18,'Player List'!$A$2:$E$607,3,FALSE))</f>
      </c>
      <c r="G18" s="73"/>
      <c r="H18" s="74"/>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1"/>
      <c r="GQ18" s="201"/>
      <c r="GR18" s="201"/>
      <c r="GS18" s="201"/>
      <c r="GT18" s="201"/>
      <c r="GU18" s="201"/>
      <c r="GV18" s="201"/>
      <c r="GW18" s="201"/>
      <c r="GX18" s="201"/>
      <c r="GY18" s="201"/>
      <c r="GZ18" s="201"/>
      <c r="HA18" s="201"/>
      <c r="HB18" s="201"/>
      <c r="HC18" s="201"/>
      <c r="HD18" s="201"/>
      <c r="HE18" s="201"/>
      <c r="HF18" s="201"/>
      <c r="HG18" s="201"/>
      <c r="HH18" s="201"/>
      <c r="HI18" s="201"/>
    </row>
    <row r="19" spans="1:217" ht="15">
      <c r="A19" s="87">
        <v>16</v>
      </c>
      <c r="B19" s="132"/>
      <c r="C19" s="71">
        <f>IF(B19="","",VLOOKUP(B19,'Player List'!$A$2:$E$607,2,FALSE))</f>
      </c>
      <c r="D19" s="112">
        <f>IF(B19="","",VLOOKUP(B19,'Player List'!$A$2:$E$607,5,FALSE))</f>
      </c>
      <c r="E19" s="72">
        <f>IF(B19="","",VLOOKUP(B19,'Player List'!$A$2:$E$607,4,FALSE))</f>
      </c>
      <c r="F19" s="71">
        <f>IF(B19="","",VLOOKUP(B19,'Player List'!$A$2:$E$607,3,FALSE))</f>
      </c>
      <c r="G19" s="73"/>
      <c r="H19" s="74"/>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1"/>
      <c r="CE19" s="201"/>
      <c r="CF19" s="201"/>
      <c r="CG19" s="201"/>
      <c r="CH19" s="201"/>
      <c r="CI19" s="201"/>
      <c r="CJ19" s="201"/>
      <c r="CK19" s="201"/>
      <c r="CL19" s="201"/>
      <c r="CM19" s="201"/>
      <c r="CN19" s="201"/>
      <c r="CO19" s="201"/>
      <c r="CP19" s="201"/>
      <c r="CQ19" s="201"/>
      <c r="CR19" s="201"/>
      <c r="CS19" s="201"/>
      <c r="CT19" s="201"/>
      <c r="CU19" s="201"/>
      <c r="CV19" s="201"/>
      <c r="CW19" s="201"/>
      <c r="CX19" s="201"/>
      <c r="CY19" s="201"/>
      <c r="CZ19" s="201"/>
      <c r="DA19" s="201"/>
      <c r="DB19" s="201"/>
      <c r="DC19" s="201"/>
      <c r="DD19" s="201"/>
      <c r="DE19" s="201"/>
      <c r="DF19" s="201"/>
      <c r="DG19" s="201"/>
      <c r="DH19" s="201"/>
      <c r="DI19" s="201"/>
      <c r="DJ19" s="201"/>
      <c r="DK19" s="201"/>
      <c r="DL19" s="201"/>
      <c r="DM19" s="201"/>
      <c r="DN19" s="201"/>
      <c r="DO19" s="201"/>
      <c r="DP19" s="201"/>
      <c r="DQ19" s="201"/>
      <c r="DR19" s="201"/>
      <c r="DS19" s="201"/>
      <c r="DT19" s="201"/>
      <c r="DU19" s="201"/>
      <c r="DV19" s="201"/>
      <c r="DW19" s="201"/>
      <c r="DX19" s="201"/>
      <c r="DY19" s="201"/>
      <c r="DZ19" s="201"/>
      <c r="EA19" s="201"/>
      <c r="EB19" s="201"/>
      <c r="EC19" s="201"/>
      <c r="ED19" s="201"/>
      <c r="EE19" s="201"/>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c r="HG19" s="201"/>
      <c r="HH19" s="201"/>
      <c r="HI19" s="201"/>
    </row>
    <row r="20" spans="1:217" ht="15">
      <c r="A20" s="87">
        <v>17</v>
      </c>
      <c r="B20" s="132"/>
      <c r="C20" s="71">
        <f>IF(B20="","",VLOOKUP(B20,'Player List'!$A$2:$E$607,2,FALSE))</f>
      </c>
      <c r="D20" s="112">
        <f>IF(B20="","",VLOOKUP(B20,'Player List'!$A$2:$E$607,5,FALSE))</f>
      </c>
      <c r="E20" s="72">
        <f>IF(B20="","",VLOOKUP(B20,'Player List'!$A$2:$E$607,4,FALSE))</f>
      </c>
      <c r="F20" s="71">
        <f>IF(B20="","",VLOOKUP(B20,'Player List'!$A$2:$E$607,3,FALSE))</f>
      </c>
      <c r="G20" s="73"/>
      <c r="H20" s="74"/>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c r="DQ20" s="201"/>
      <c r="DR20" s="201"/>
      <c r="DS20" s="201"/>
      <c r="DT20" s="201"/>
      <c r="DU20" s="201"/>
      <c r="DV20" s="201"/>
      <c r="DW20" s="201"/>
      <c r="DX20" s="201"/>
      <c r="DY20" s="201"/>
      <c r="DZ20" s="201"/>
      <c r="EA20" s="201"/>
      <c r="EB20" s="201"/>
      <c r="EC20" s="201"/>
      <c r="ED20" s="201"/>
      <c r="EE20" s="201"/>
      <c r="EF20" s="201"/>
      <c r="EG20" s="201"/>
      <c r="EH20" s="201"/>
      <c r="EI20" s="201"/>
      <c r="EJ20" s="201"/>
      <c r="EK20" s="201"/>
      <c r="EL20" s="201"/>
      <c r="EM20" s="201"/>
      <c r="EN20" s="201"/>
      <c r="EO20" s="201"/>
      <c r="EP20" s="201"/>
      <c r="EQ20" s="201"/>
      <c r="ER20" s="201"/>
      <c r="ES20" s="201"/>
      <c r="ET20" s="201"/>
      <c r="EU20" s="201"/>
      <c r="EV20" s="201"/>
      <c r="EW20" s="201"/>
      <c r="EX20" s="201"/>
      <c r="EY20" s="201"/>
      <c r="EZ20" s="201"/>
      <c r="FA20" s="201"/>
      <c r="FB20" s="201"/>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c r="GF20" s="201"/>
      <c r="GG20" s="201"/>
      <c r="GH20" s="201"/>
      <c r="GI20" s="201"/>
      <c r="GJ20" s="201"/>
      <c r="GK20" s="201"/>
      <c r="GL20" s="201"/>
      <c r="GM20" s="201"/>
      <c r="GN20" s="201"/>
      <c r="GO20" s="201"/>
      <c r="GP20" s="201"/>
      <c r="GQ20" s="201"/>
      <c r="GR20" s="201"/>
      <c r="GS20" s="201"/>
      <c r="GT20" s="201"/>
      <c r="GU20" s="201"/>
      <c r="GV20" s="201"/>
      <c r="GW20" s="201"/>
      <c r="GX20" s="201"/>
      <c r="GY20" s="201"/>
      <c r="GZ20" s="201"/>
      <c r="HA20" s="201"/>
      <c r="HB20" s="201"/>
      <c r="HC20" s="201"/>
      <c r="HD20" s="201"/>
      <c r="HE20" s="201"/>
      <c r="HF20" s="201"/>
      <c r="HG20" s="201"/>
      <c r="HH20" s="201"/>
      <c r="HI20" s="201"/>
    </row>
    <row r="21" spans="1:217" ht="15">
      <c r="A21" s="86">
        <v>18</v>
      </c>
      <c r="B21" s="131"/>
      <c r="C21" s="75">
        <f>IF(B21="","",VLOOKUP(B21,'Player List'!$A$2:$E$607,2,FALSE))</f>
      </c>
      <c r="D21" s="113">
        <f>IF(B21="","",VLOOKUP(B21,'Player List'!$A$2:$E$607,5,FALSE))</f>
      </c>
      <c r="E21" s="76">
        <f>IF(B21="","",VLOOKUP(B21,'Player List'!$A$2:$E$607,4,FALSE))</f>
      </c>
      <c r="F21" s="75">
        <f>IF(B21="","",VLOOKUP(B21,'Player List'!$A$2:$E$607,3,FALSE))</f>
      </c>
      <c r="G21" s="69"/>
      <c r="H21" s="70"/>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c r="DU21" s="201"/>
      <c r="DV21" s="201"/>
      <c r="DW21" s="201"/>
      <c r="DX21" s="201"/>
      <c r="DY21" s="201"/>
      <c r="DZ21" s="201"/>
      <c r="EA21" s="201"/>
      <c r="EB21" s="201"/>
      <c r="EC21" s="201"/>
      <c r="ED21" s="201"/>
      <c r="EE21" s="201"/>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1"/>
      <c r="GQ21" s="201"/>
      <c r="GR21" s="201"/>
      <c r="GS21" s="201"/>
      <c r="GT21" s="201"/>
      <c r="GU21" s="201"/>
      <c r="GV21" s="201"/>
      <c r="GW21" s="201"/>
      <c r="GX21" s="201"/>
      <c r="GY21" s="201"/>
      <c r="GZ21" s="201"/>
      <c r="HA21" s="201"/>
      <c r="HB21" s="201"/>
      <c r="HC21" s="201"/>
      <c r="HD21" s="201"/>
      <c r="HE21" s="201"/>
      <c r="HF21" s="201"/>
      <c r="HG21" s="201"/>
      <c r="HH21" s="201"/>
      <c r="HI21" s="201"/>
    </row>
    <row r="22" spans="1:217" ht="15">
      <c r="A22" s="85">
        <v>19</v>
      </c>
      <c r="B22" s="130"/>
      <c r="C22" s="77">
        <f>IF(B22="","",VLOOKUP(B22,'Player List'!$A$2:$E$607,2,FALSE))</f>
      </c>
      <c r="D22" s="114">
        <f>IF(B22="","",VLOOKUP(B22,'Player List'!$A$2:$E$607,5,FALSE))</f>
      </c>
      <c r="E22" s="78">
        <f>IF(B22="","",VLOOKUP(B22,'Player List'!$A$2:$E$607,4,FALSE))</f>
      </c>
      <c r="F22" s="77">
        <f>IF(B22="","",VLOOKUP(B22,'Player List'!$A$2:$E$607,3,FALSE))</f>
      </c>
      <c r="G22" s="80"/>
      <c r="H22" s="8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c r="FF22" s="201"/>
      <c r="FG22" s="201"/>
      <c r="FH22" s="201"/>
      <c r="FI22" s="201"/>
      <c r="FJ22" s="201"/>
      <c r="FK22" s="201"/>
      <c r="FL22" s="201"/>
      <c r="FM22" s="201"/>
      <c r="FN22" s="201"/>
      <c r="FO22" s="201"/>
      <c r="FP22" s="201"/>
      <c r="FQ22" s="201"/>
      <c r="FR22" s="201"/>
      <c r="FS22" s="201"/>
      <c r="FT22" s="201"/>
      <c r="FU22" s="201"/>
      <c r="FV22" s="201"/>
      <c r="FW22" s="201"/>
      <c r="FX22" s="201"/>
      <c r="FY22" s="201"/>
      <c r="FZ22" s="201"/>
      <c r="GA22" s="201"/>
      <c r="GB22" s="201"/>
      <c r="GC22" s="201"/>
      <c r="GD22" s="201"/>
      <c r="GE22" s="201"/>
      <c r="GF22" s="201"/>
      <c r="GG22" s="201"/>
      <c r="GH22" s="201"/>
      <c r="GI22" s="201"/>
      <c r="GJ22" s="201"/>
      <c r="GK22" s="201"/>
      <c r="GL22" s="201"/>
      <c r="GM22" s="201"/>
      <c r="GN22" s="201"/>
      <c r="GO22" s="201"/>
      <c r="GP22" s="201"/>
      <c r="GQ22" s="201"/>
      <c r="GR22" s="201"/>
      <c r="GS22" s="201"/>
      <c r="GT22" s="201"/>
      <c r="GU22" s="201"/>
      <c r="GV22" s="201"/>
      <c r="GW22" s="201"/>
      <c r="GX22" s="201"/>
      <c r="GY22" s="201"/>
      <c r="GZ22" s="201"/>
      <c r="HA22" s="201"/>
      <c r="HB22" s="201"/>
      <c r="HC22" s="201"/>
      <c r="HD22" s="201"/>
      <c r="HE22" s="201"/>
      <c r="HF22" s="201"/>
      <c r="HG22" s="201"/>
      <c r="HH22" s="201"/>
      <c r="HI22" s="201"/>
    </row>
    <row r="23" spans="1:217" ht="15">
      <c r="A23" s="87">
        <v>20</v>
      </c>
      <c r="B23" s="132"/>
      <c r="C23" s="71">
        <f>IF(B23="","",VLOOKUP(B23,'Player List'!$A$2:$E$607,2,FALSE))</f>
      </c>
      <c r="D23" s="112">
        <f>IF(B23="","",VLOOKUP(B23,'Player List'!$A$2:$E$607,5,FALSE))</f>
      </c>
      <c r="E23" s="72">
        <f>IF(B23="","",VLOOKUP(B23,'Player List'!$A$2:$E$607,4,FALSE))</f>
      </c>
      <c r="F23" s="71">
        <f>IF(B23="","",VLOOKUP(B23,'Player List'!$A$2:$E$607,3,FALSE))</f>
      </c>
      <c r="G23" s="73"/>
      <c r="H23" s="74"/>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1"/>
      <c r="DV23" s="201"/>
      <c r="DW23" s="201"/>
      <c r="DX23" s="201"/>
      <c r="DY23" s="201"/>
      <c r="DZ23" s="201"/>
      <c r="EA23" s="201"/>
      <c r="EB23" s="201"/>
      <c r="EC23" s="201"/>
      <c r="ED23" s="201"/>
      <c r="EE23" s="201"/>
      <c r="EF23" s="201"/>
      <c r="EG23" s="201"/>
      <c r="EH23" s="201"/>
      <c r="EI23" s="201"/>
      <c r="EJ23" s="201"/>
      <c r="EK23" s="201"/>
      <c r="EL23" s="201"/>
      <c r="EM23" s="201"/>
      <c r="EN23" s="201"/>
      <c r="EO23" s="201"/>
      <c r="EP23" s="201"/>
      <c r="EQ23" s="201"/>
      <c r="ER23" s="201"/>
      <c r="ES23" s="201"/>
      <c r="ET23" s="201"/>
      <c r="EU23" s="201"/>
      <c r="EV23" s="201"/>
      <c r="EW23" s="201"/>
      <c r="EX23" s="201"/>
      <c r="EY23" s="201"/>
      <c r="EZ23" s="201"/>
      <c r="FA23" s="201"/>
      <c r="FB23" s="201"/>
      <c r="FC23" s="201"/>
      <c r="FD23" s="201"/>
      <c r="FE23" s="201"/>
      <c r="FF23" s="201"/>
      <c r="FG23" s="201"/>
      <c r="FH23" s="201"/>
      <c r="FI23" s="201"/>
      <c r="FJ23" s="201"/>
      <c r="FK23" s="201"/>
      <c r="FL23" s="201"/>
      <c r="FM23" s="201"/>
      <c r="FN23" s="201"/>
      <c r="FO23" s="201"/>
      <c r="FP23" s="201"/>
      <c r="FQ23" s="201"/>
      <c r="FR23" s="201"/>
      <c r="FS23" s="201"/>
      <c r="FT23" s="201"/>
      <c r="FU23" s="201"/>
      <c r="FV23" s="201"/>
      <c r="FW23" s="201"/>
      <c r="FX23" s="201"/>
      <c r="FY23" s="201"/>
      <c r="FZ23" s="201"/>
      <c r="GA23" s="201"/>
      <c r="GB23" s="201"/>
      <c r="GC23" s="201"/>
      <c r="GD23" s="201"/>
      <c r="GE23" s="201"/>
      <c r="GF23" s="201"/>
      <c r="GG23" s="201"/>
      <c r="GH23" s="201"/>
      <c r="GI23" s="201"/>
      <c r="GJ23" s="201"/>
      <c r="GK23" s="201"/>
      <c r="GL23" s="201"/>
      <c r="GM23" s="201"/>
      <c r="GN23" s="201"/>
      <c r="GO23" s="201"/>
      <c r="GP23" s="201"/>
      <c r="GQ23" s="201"/>
      <c r="GR23" s="201"/>
      <c r="GS23" s="201"/>
      <c r="GT23" s="201"/>
      <c r="GU23" s="201"/>
      <c r="GV23" s="201"/>
      <c r="GW23" s="201"/>
      <c r="GX23" s="201"/>
      <c r="GY23" s="201"/>
      <c r="GZ23" s="201"/>
      <c r="HA23" s="201"/>
      <c r="HB23" s="201"/>
      <c r="HC23" s="201"/>
      <c r="HD23" s="201"/>
      <c r="HE23" s="201"/>
      <c r="HF23" s="201"/>
      <c r="HG23" s="201"/>
      <c r="HH23" s="201"/>
      <c r="HI23" s="201"/>
    </row>
    <row r="24" spans="1:217" ht="15">
      <c r="A24" s="87">
        <v>21</v>
      </c>
      <c r="B24" s="132"/>
      <c r="C24" s="71">
        <f>IF(B24="","",VLOOKUP(B24,'Player List'!$A$2:$E$607,2,FALSE))</f>
      </c>
      <c r="D24" s="112">
        <f>IF(B24="","",VLOOKUP(B24,'Player List'!$A$2:$E$607,5,FALSE))</f>
      </c>
      <c r="E24" s="72">
        <f>IF(B24="","",VLOOKUP(B24,'Player List'!$A$2:$E$607,4,FALSE))</f>
      </c>
      <c r="F24" s="71">
        <f>IF(B24="","",VLOOKUP(B24,'Player List'!$A$2:$E$607,3,FALSE))</f>
      </c>
      <c r="G24" s="73"/>
      <c r="H24" s="74"/>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1"/>
      <c r="CE24" s="201"/>
      <c r="CF24" s="201"/>
      <c r="CG24" s="201"/>
      <c r="CH24" s="201"/>
      <c r="CI24" s="201"/>
      <c r="CJ24" s="201"/>
      <c r="CK24" s="201"/>
      <c r="CL24" s="201"/>
      <c r="CM24" s="201"/>
      <c r="CN24" s="201"/>
      <c r="CO24" s="201"/>
      <c r="CP24" s="201"/>
      <c r="CQ24" s="201"/>
      <c r="CR24" s="201"/>
      <c r="CS24" s="201"/>
      <c r="CT24" s="201"/>
      <c r="CU24" s="201"/>
      <c r="CV24" s="201"/>
      <c r="CW24" s="201"/>
      <c r="CX24" s="201"/>
      <c r="CY24" s="201"/>
      <c r="CZ24" s="201"/>
      <c r="DA24" s="201"/>
      <c r="DB24" s="201"/>
      <c r="DC24" s="201"/>
      <c r="DD24" s="201"/>
      <c r="DE24" s="201"/>
      <c r="DF24" s="201"/>
      <c r="DG24" s="201"/>
      <c r="DH24" s="201"/>
      <c r="DI24" s="201"/>
      <c r="DJ24" s="201"/>
      <c r="DK24" s="201"/>
      <c r="DL24" s="201"/>
      <c r="DM24" s="201"/>
      <c r="DN24" s="201"/>
      <c r="DO24" s="201"/>
      <c r="DP24" s="201"/>
      <c r="DQ24" s="201"/>
      <c r="DR24" s="201"/>
      <c r="DS24" s="201"/>
      <c r="DT24" s="201"/>
      <c r="DU24" s="201"/>
      <c r="DV24" s="201"/>
      <c r="DW24" s="201"/>
      <c r="DX24" s="201"/>
      <c r="DY24" s="201"/>
      <c r="DZ24" s="201"/>
      <c r="EA24" s="201"/>
      <c r="EB24" s="201"/>
      <c r="EC24" s="201"/>
      <c r="ED24" s="201"/>
      <c r="EE24" s="201"/>
      <c r="EF24" s="201"/>
      <c r="EG24" s="201"/>
      <c r="EH24" s="201"/>
      <c r="EI24" s="201"/>
      <c r="EJ24" s="201"/>
      <c r="EK24" s="201"/>
      <c r="EL24" s="201"/>
      <c r="EM24" s="201"/>
      <c r="EN24" s="201"/>
      <c r="EO24" s="201"/>
      <c r="EP24" s="201"/>
      <c r="EQ24" s="201"/>
      <c r="ER24" s="201"/>
      <c r="ES24" s="201"/>
      <c r="ET24" s="201"/>
      <c r="EU24" s="201"/>
      <c r="EV24" s="201"/>
      <c r="EW24" s="201"/>
      <c r="EX24" s="201"/>
      <c r="EY24" s="201"/>
      <c r="EZ24" s="201"/>
      <c r="FA24" s="201"/>
      <c r="FB24" s="201"/>
      <c r="FC24" s="201"/>
      <c r="FD24" s="201"/>
      <c r="FE24" s="201"/>
      <c r="FF24" s="201"/>
      <c r="FG24" s="201"/>
      <c r="FH24" s="201"/>
      <c r="FI24" s="201"/>
      <c r="FJ24" s="201"/>
      <c r="FK24" s="201"/>
      <c r="FL24" s="201"/>
      <c r="FM24" s="201"/>
      <c r="FN24" s="201"/>
      <c r="FO24" s="201"/>
      <c r="FP24" s="201"/>
      <c r="FQ24" s="201"/>
      <c r="FR24" s="201"/>
      <c r="FS24" s="201"/>
      <c r="FT24" s="201"/>
      <c r="FU24" s="201"/>
      <c r="FV24" s="201"/>
      <c r="FW24" s="201"/>
      <c r="FX24" s="201"/>
      <c r="FY24" s="201"/>
      <c r="FZ24" s="201"/>
      <c r="GA24" s="201"/>
      <c r="GB24" s="201"/>
      <c r="GC24" s="201"/>
      <c r="GD24" s="201"/>
      <c r="GE24" s="201"/>
      <c r="GF24" s="201"/>
      <c r="GG24" s="201"/>
      <c r="GH24" s="201"/>
      <c r="GI24" s="201"/>
      <c r="GJ24" s="201"/>
      <c r="GK24" s="201"/>
      <c r="GL24" s="201"/>
      <c r="GM24" s="201"/>
      <c r="GN24" s="201"/>
      <c r="GO24" s="201"/>
      <c r="GP24" s="201"/>
      <c r="GQ24" s="201"/>
      <c r="GR24" s="201"/>
      <c r="GS24" s="201"/>
      <c r="GT24" s="201"/>
      <c r="GU24" s="201"/>
      <c r="GV24" s="201"/>
      <c r="GW24" s="201"/>
      <c r="GX24" s="201"/>
      <c r="GY24" s="201"/>
      <c r="GZ24" s="201"/>
      <c r="HA24" s="201"/>
      <c r="HB24" s="201"/>
      <c r="HC24" s="201"/>
      <c r="HD24" s="201"/>
      <c r="HE24" s="201"/>
      <c r="HF24" s="201"/>
      <c r="HG24" s="201"/>
      <c r="HH24" s="201"/>
      <c r="HI24" s="201"/>
    </row>
    <row r="25" spans="1:217" ht="15">
      <c r="A25" s="87">
        <v>22</v>
      </c>
      <c r="B25" s="132"/>
      <c r="C25" s="71">
        <f>IF(B25="","",VLOOKUP(B25,'Player List'!$A$2:$E$607,2,FALSE))</f>
      </c>
      <c r="D25" s="112">
        <f>IF(B25="","",VLOOKUP(B25,'Player List'!$A$2:$E$607,5,FALSE))</f>
      </c>
      <c r="E25" s="72">
        <f>IF(B25="","",VLOOKUP(B25,'Player List'!$A$2:$E$607,4,FALSE))</f>
      </c>
      <c r="F25" s="71">
        <f>IF(B25="","",VLOOKUP(B25,'Player List'!$A$2:$E$607,3,FALSE))</f>
      </c>
      <c r="G25" s="73"/>
      <c r="H25" s="74"/>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1"/>
      <c r="CE25" s="201"/>
      <c r="CF25" s="201"/>
      <c r="CG25" s="201"/>
      <c r="CH25" s="201"/>
      <c r="CI25" s="201"/>
      <c r="CJ25" s="201"/>
      <c r="CK25" s="201"/>
      <c r="CL25" s="201"/>
      <c r="CM25" s="201"/>
      <c r="CN25" s="201"/>
      <c r="CO25" s="201"/>
      <c r="CP25" s="201"/>
      <c r="CQ25" s="201"/>
      <c r="CR25" s="201"/>
      <c r="CS25" s="201"/>
      <c r="CT25" s="201"/>
      <c r="CU25" s="201"/>
      <c r="CV25" s="201"/>
      <c r="CW25" s="201"/>
      <c r="CX25" s="201"/>
      <c r="CY25" s="201"/>
      <c r="CZ25" s="201"/>
      <c r="DA25" s="201"/>
      <c r="DB25" s="201"/>
      <c r="DC25" s="201"/>
      <c r="DD25" s="201"/>
      <c r="DE25" s="201"/>
      <c r="DF25" s="201"/>
      <c r="DG25" s="201"/>
      <c r="DH25" s="201"/>
      <c r="DI25" s="201"/>
      <c r="DJ25" s="201"/>
      <c r="DK25" s="201"/>
      <c r="DL25" s="201"/>
      <c r="DM25" s="201"/>
      <c r="DN25" s="201"/>
      <c r="DO25" s="201"/>
      <c r="DP25" s="201"/>
      <c r="DQ25" s="201"/>
      <c r="DR25" s="201"/>
      <c r="DS25" s="201"/>
      <c r="DT25" s="201"/>
      <c r="DU25" s="201"/>
      <c r="DV25" s="201"/>
      <c r="DW25" s="201"/>
      <c r="DX25" s="201"/>
      <c r="DY25" s="201"/>
      <c r="DZ25" s="201"/>
      <c r="EA25" s="201"/>
      <c r="EB25" s="201"/>
      <c r="EC25" s="201"/>
      <c r="ED25" s="201"/>
      <c r="EE25" s="201"/>
      <c r="EF25" s="201"/>
      <c r="EG25" s="201"/>
      <c r="EH25" s="201"/>
      <c r="EI25" s="201"/>
      <c r="EJ25" s="201"/>
      <c r="EK25" s="201"/>
      <c r="EL25" s="201"/>
      <c r="EM25" s="201"/>
      <c r="EN25" s="201"/>
      <c r="EO25" s="201"/>
      <c r="EP25" s="201"/>
      <c r="EQ25" s="201"/>
      <c r="ER25" s="201"/>
      <c r="ES25" s="201"/>
      <c r="ET25" s="201"/>
      <c r="EU25" s="201"/>
      <c r="EV25" s="201"/>
      <c r="EW25" s="201"/>
      <c r="EX25" s="201"/>
      <c r="EY25" s="201"/>
      <c r="EZ25" s="201"/>
      <c r="FA25" s="201"/>
      <c r="FB25" s="201"/>
      <c r="FC25" s="201"/>
      <c r="FD25" s="201"/>
      <c r="FE25" s="201"/>
      <c r="FF25" s="201"/>
      <c r="FG25" s="201"/>
      <c r="FH25" s="201"/>
      <c r="FI25" s="201"/>
      <c r="FJ25" s="201"/>
      <c r="FK25" s="201"/>
      <c r="FL25" s="201"/>
      <c r="FM25" s="201"/>
      <c r="FN25" s="201"/>
      <c r="FO25" s="201"/>
      <c r="FP25" s="201"/>
      <c r="FQ25" s="201"/>
      <c r="FR25" s="201"/>
      <c r="FS25" s="201"/>
      <c r="FT25" s="201"/>
      <c r="FU25" s="201"/>
      <c r="FV25" s="201"/>
      <c r="FW25" s="201"/>
      <c r="FX25" s="201"/>
      <c r="FY25" s="201"/>
      <c r="FZ25" s="201"/>
      <c r="GA25" s="201"/>
      <c r="GB25" s="201"/>
      <c r="GC25" s="201"/>
      <c r="GD25" s="201"/>
      <c r="GE25" s="201"/>
      <c r="GF25" s="201"/>
      <c r="GG25" s="201"/>
      <c r="GH25" s="201"/>
      <c r="GI25" s="201"/>
      <c r="GJ25" s="201"/>
      <c r="GK25" s="201"/>
      <c r="GL25" s="201"/>
      <c r="GM25" s="201"/>
      <c r="GN25" s="201"/>
      <c r="GO25" s="201"/>
      <c r="GP25" s="201"/>
      <c r="GQ25" s="201"/>
      <c r="GR25" s="201"/>
      <c r="GS25" s="201"/>
      <c r="GT25" s="201"/>
      <c r="GU25" s="201"/>
      <c r="GV25" s="201"/>
      <c r="GW25" s="201"/>
      <c r="GX25" s="201"/>
      <c r="GY25" s="201"/>
      <c r="GZ25" s="201"/>
      <c r="HA25" s="201"/>
      <c r="HB25" s="201"/>
      <c r="HC25" s="201"/>
      <c r="HD25" s="201"/>
      <c r="HE25" s="201"/>
      <c r="HF25" s="201"/>
      <c r="HG25" s="201"/>
      <c r="HH25" s="201"/>
      <c r="HI25" s="201"/>
    </row>
    <row r="26" spans="1:217" ht="15">
      <c r="A26" s="86">
        <v>23</v>
      </c>
      <c r="B26" s="131"/>
      <c r="C26" s="67">
        <f>IF(B26="","",VLOOKUP(B26,'Player List'!$A$2:$E$607,2,FALSE))</f>
      </c>
      <c r="D26" s="110">
        <f>IF(B26="","",VLOOKUP(B26,'Player List'!$A$2:$E$607,5,FALSE))</f>
      </c>
      <c r="E26" s="68">
        <f>IF(B26="","",VLOOKUP(B26,'Player List'!$A$2:$E$607,4,FALSE))</f>
      </c>
      <c r="F26" s="67">
        <f>IF(B26="","",VLOOKUP(B26,'Player List'!$A$2:$E$607,3,FALSE))</f>
      </c>
      <c r="G26" s="69"/>
      <c r="H26" s="70"/>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1"/>
      <c r="CE26" s="201"/>
      <c r="CF26" s="201"/>
      <c r="CG26" s="201"/>
      <c r="CH26" s="201"/>
      <c r="CI26" s="201"/>
      <c r="CJ26" s="201"/>
      <c r="CK26" s="201"/>
      <c r="CL26" s="201"/>
      <c r="CM26" s="201"/>
      <c r="CN26" s="201"/>
      <c r="CO26" s="201"/>
      <c r="CP26" s="201"/>
      <c r="CQ26" s="201"/>
      <c r="CR26" s="201"/>
      <c r="CS26" s="201"/>
      <c r="CT26" s="201"/>
      <c r="CU26" s="201"/>
      <c r="CV26" s="201"/>
      <c r="CW26" s="201"/>
      <c r="CX26" s="201"/>
      <c r="CY26" s="201"/>
      <c r="CZ26" s="201"/>
      <c r="DA26" s="201"/>
      <c r="DB26" s="201"/>
      <c r="DC26" s="201"/>
      <c r="DD26" s="201"/>
      <c r="DE26" s="201"/>
      <c r="DF26" s="201"/>
      <c r="DG26" s="201"/>
      <c r="DH26" s="201"/>
      <c r="DI26" s="201"/>
      <c r="DJ26" s="201"/>
      <c r="DK26" s="201"/>
      <c r="DL26" s="201"/>
      <c r="DM26" s="201"/>
      <c r="DN26" s="201"/>
      <c r="DO26" s="201"/>
      <c r="DP26" s="201"/>
      <c r="DQ26" s="201"/>
      <c r="DR26" s="201"/>
      <c r="DS26" s="201"/>
      <c r="DT26" s="201"/>
      <c r="DU26" s="201"/>
      <c r="DV26" s="201"/>
      <c r="DW26" s="201"/>
      <c r="DX26" s="201"/>
      <c r="DY26" s="201"/>
      <c r="DZ26" s="201"/>
      <c r="EA26" s="201"/>
      <c r="EB26" s="201"/>
      <c r="EC26" s="201"/>
      <c r="ED26" s="201"/>
      <c r="EE26" s="201"/>
      <c r="EF26" s="201"/>
      <c r="EG26" s="201"/>
      <c r="EH26" s="201"/>
      <c r="EI26" s="201"/>
      <c r="EJ26" s="201"/>
      <c r="EK26" s="201"/>
      <c r="EL26" s="201"/>
      <c r="EM26" s="201"/>
      <c r="EN26" s="201"/>
      <c r="EO26" s="201"/>
      <c r="EP26" s="201"/>
      <c r="EQ26" s="201"/>
      <c r="ER26" s="201"/>
      <c r="ES26" s="201"/>
      <c r="ET26" s="201"/>
      <c r="EU26" s="201"/>
      <c r="EV26" s="201"/>
      <c r="EW26" s="201"/>
      <c r="EX26" s="201"/>
      <c r="EY26" s="201"/>
      <c r="EZ26" s="201"/>
      <c r="FA26" s="201"/>
      <c r="FB26" s="201"/>
      <c r="FC26" s="201"/>
      <c r="FD26" s="201"/>
      <c r="FE26" s="201"/>
      <c r="FF26" s="201"/>
      <c r="FG26" s="201"/>
      <c r="FH26" s="201"/>
      <c r="FI26" s="201"/>
      <c r="FJ26" s="201"/>
      <c r="FK26" s="201"/>
      <c r="FL26" s="201"/>
      <c r="FM26" s="201"/>
      <c r="FN26" s="201"/>
      <c r="FO26" s="201"/>
      <c r="FP26" s="201"/>
      <c r="FQ26" s="201"/>
      <c r="FR26" s="201"/>
      <c r="FS26" s="201"/>
      <c r="FT26" s="201"/>
      <c r="FU26" s="201"/>
      <c r="FV26" s="201"/>
      <c r="FW26" s="201"/>
      <c r="FX26" s="201"/>
      <c r="FY26" s="201"/>
      <c r="FZ26" s="201"/>
      <c r="GA26" s="201"/>
      <c r="GB26" s="201"/>
      <c r="GC26" s="201"/>
      <c r="GD26" s="201"/>
      <c r="GE26" s="201"/>
      <c r="GF26" s="201"/>
      <c r="GG26" s="201"/>
      <c r="GH26" s="201"/>
      <c r="GI26" s="201"/>
      <c r="GJ26" s="201"/>
      <c r="GK26" s="201"/>
      <c r="GL26" s="201"/>
      <c r="GM26" s="201"/>
      <c r="GN26" s="201"/>
      <c r="GO26" s="201"/>
      <c r="GP26" s="201"/>
      <c r="GQ26" s="201"/>
      <c r="GR26" s="201"/>
      <c r="GS26" s="201"/>
      <c r="GT26" s="201"/>
      <c r="GU26" s="201"/>
      <c r="GV26" s="201"/>
      <c r="GW26" s="201"/>
      <c r="GX26" s="201"/>
      <c r="GY26" s="201"/>
      <c r="GZ26" s="201"/>
      <c r="HA26" s="201"/>
      <c r="HB26" s="201"/>
      <c r="HC26" s="201"/>
      <c r="HD26" s="201"/>
      <c r="HE26" s="201"/>
      <c r="HF26" s="201"/>
      <c r="HG26" s="201"/>
      <c r="HH26" s="201"/>
      <c r="HI26" s="201"/>
    </row>
    <row r="27" spans="1:217" ht="15">
      <c r="A27" s="85">
        <v>24</v>
      </c>
      <c r="B27" s="130"/>
      <c r="C27" s="63">
        <f>IF(B27="","",VLOOKUP(B27,'Player List'!$A$2:$E$607,2,FALSE))</f>
      </c>
      <c r="D27" s="111">
        <f>IF(B27="","",VLOOKUP(B27,'Player List'!$A$2:$E$607,5,FALSE))</f>
      </c>
      <c r="E27" s="64">
        <f>IF(B27="","",VLOOKUP(B27,'Player List'!$A$2:$E$607,4,FALSE))</f>
      </c>
      <c r="F27" s="63">
        <f>IF(B27="","",VLOOKUP(B27,'Player List'!$A$2:$E$607,3,FALSE))</f>
      </c>
      <c r="G27" s="65"/>
      <c r="H27" s="66"/>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201"/>
      <c r="CN27" s="201"/>
      <c r="CO27" s="201"/>
      <c r="CP27" s="201"/>
      <c r="CQ27" s="201"/>
      <c r="CR27" s="201"/>
      <c r="CS27" s="201"/>
      <c r="CT27" s="201"/>
      <c r="CU27" s="201"/>
      <c r="CV27" s="201"/>
      <c r="CW27" s="201"/>
      <c r="CX27" s="201"/>
      <c r="CY27" s="201"/>
      <c r="CZ27" s="201"/>
      <c r="DA27" s="201"/>
      <c r="DB27" s="201"/>
      <c r="DC27" s="201"/>
      <c r="DD27" s="201"/>
      <c r="DE27" s="201"/>
      <c r="DF27" s="201"/>
      <c r="DG27" s="201"/>
      <c r="DH27" s="201"/>
      <c r="DI27" s="201"/>
      <c r="DJ27" s="201"/>
      <c r="DK27" s="201"/>
      <c r="DL27" s="201"/>
      <c r="DM27" s="201"/>
      <c r="DN27" s="201"/>
      <c r="DO27" s="201"/>
      <c r="DP27" s="201"/>
      <c r="DQ27" s="201"/>
      <c r="DR27" s="201"/>
      <c r="DS27" s="201"/>
      <c r="DT27" s="201"/>
      <c r="DU27" s="201"/>
      <c r="DV27" s="201"/>
      <c r="DW27" s="201"/>
      <c r="DX27" s="201"/>
      <c r="DY27" s="201"/>
      <c r="DZ27" s="201"/>
      <c r="EA27" s="201"/>
      <c r="EB27" s="201"/>
      <c r="EC27" s="201"/>
      <c r="ED27" s="201"/>
      <c r="EE27" s="201"/>
      <c r="EF27" s="201"/>
      <c r="EG27" s="201"/>
      <c r="EH27" s="201"/>
      <c r="EI27" s="201"/>
      <c r="EJ27" s="201"/>
      <c r="EK27" s="201"/>
      <c r="EL27" s="201"/>
      <c r="EM27" s="201"/>
      <c r="EN27" s="201"/>
      <c r="EO27" s="201"/>
      <c r="EP27" s="201"/>
      <c r="EQ27" s="201"/>
      <c r="ER27" s="201"/>
      <c r="ES27" s="201"/>
      <c r="ET27" s="201"/>
      <c r="EU27" s="201"/>
      <c r="EV27" s="201"/>
      <c r="EW27" s="201"/>
      <c r="EX27" s="201"/>
      <c r="EY27" s="201"/>
      <c r="EZ27" s="201"/>
      <c r="FA27" s="201"/>
      <c r="FB27" s="201"/>
      <c r="FC27" s="201"/>
      <c r="FD27" s="201"/>
      <c r="FE27" s="201"/>
      <c r="FF27" s="201"/>
      <c r="FG27" s="201"/>
      <c r="FH27" s="201"/>
      <c r="FI27" s="201"/>
      <c r="FJ27" s="201"/>
      <c r="FK27" s="201"/>
      <c r="FL27" s="201"/>
      <c r="FM27" s="201"/>
      <c r="FN27" s="201"/>
      <c r="FO27" s="201"/>
      <c r="FP27" s="201"/>
      <c r="FQ27" s="201"/>
      <c r="FR27" s="201"/>
      <c r="FS27" s="201"/>
      <c r="FT27" s="201"/>
      <c r="FU27" s="201"/>
      <c r="FV27" s="201"/>
      <c r="FW27" s="201"/>
      <c r="FX27" s="201"/>
      <c r="FY27" s="201"/>
      <c r="FZ27" s="201"/>
      <c r="GA27" s="201"/>
      <c r="GB27" s="201"/>
      <c r="GC27" s="201"/>
      <c r="GD27" s="201"/>
      <c r="GE27" s="201"/>
      <c r="GF27" s="201"/>
      <c r="GG27" s="201"/>
      <c r="GH27" s="201"/>
      <c r="GI27" s="201"/>
      <c r="GJ27" s="201"/>
      <c r="GK27" s="201"/>
      <c r="GL27" s="201"/>
      <c r="GM27" s="201"/>
      <c r="GN27" s="201"/>
      <c r="GO27" s="201"/>
      <c r="GP27" s="201"/>
      <c r="GQ27" s="201"/>
      <c r="GR27" s="201"/>
      <c r="GS27" s="201"/>
      <c r="GT27" s="201"/>
      <c r="GU27" s="201"/>
      <c r="GV27" s="201"/>
      <c r="GW27" s="201"/>
      <c r="GX27" s="201"/>
      <c r="GY27" s="201"/>
      <c r="GZ27" s="201"/>
      <c r="HA27" s="201"/>
      <c r="HB27" s="201"/>
      <c r="HC27" s="201"/>
      <c r="HD27" s="201"/>
      <c r="HE27" s="201"/>
      <c r="HF27" s="201"/>
      <c r="HG27" s="201"/>
      <c r="HH27" s="201"/>
      <c r="HI27" s="201"/>
    </row>
    <row r="28" spans="1:217" ht="15">
      <c r="A28" s="87">
        <v>25</v>
      </c>
      <c r="B28" s="132"/>
      <c r="C28" s="71">
        <f>IF(B28="","",VLOOKUP(B28,'Player List'!$A$2:$E$607,2,FALSE))</f>
      </c>
      <c r="D28" s="112">
        <f>IF(B28="","",VLOOKUP(B28,'Player List'!$A$2:$E$607,5,FALSE))</f>
      </c>
      <c r="E28" s="72">
        <f>IF(B28="","",VLOOKUP(B28,'Player List'!$A$2:$E$607,4,FALSE))</f>
      </c>
      <c r="F28" s="71">
        <f>IF(B28="","",VLOOKUP(B28,'Player List'!$A$2:$E$607,3,FALSE))</f>
      </c>
      <c r="G28" s="73"/>
      <c r="H28" s="74"/>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c r="BY28" s="201"/>
      <c r="BZ28" s="201"/>
      <c r="CA28" s="201"/>
      <c r="CB28" s="201"/>
      <c r="CC28" s="201"/>
      <c r="CD28" s="201"/>
      <c r="CE28" s="201"/>
      <c r="CF28" s="201"/>
      <c r="CG28" s="201"/>
      <c r="CH28" s="201"/>
      <c r="CI28" s="201"/>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1"/>
      <c r="DF28" s="201"/>
      <c r="DG28" s="201"/>
      <c r="DH28" s="201"/>
      <c r="DI28" s="201"/>
      <c r="DJ28" s="201"/>
      <c r="DK28" s="201"/>
      <c r="DL28" s="201"/>
      <c r="DM28" s="201"/>
      <c r="DN28" s="201"/>
      <c r="DO28" s="201"/>
      <c r="DP28" s="201"/>
      <c r="DQ28" s="201"/>
      <c r="DR28" s="201"/>
      <c r="DS28" s="201"/>
      <c r="DT28" s="201"/>
      <c r="DU28" s="201"/>
      <c r="DV28" s="201"/>
      <c r="DW28" s="201"/>
      <c r="DX28" s="201"/>
      <c r="DY28" s="201"/>
      <c r="DZ28" s="201"/>
      <c r="EA28" s="201"/>
      <c r="EB28" s="201"/>
      <c r="EC28" s="201"/>
      <c r="ED28" s="201"/>
      <c r="EE28" s="201"/>
      <c r="EF28" s="201"/>
      <c r="EG28" s="201"/>
      <c r="EH28" s="201"/>
      <c r="EI28" s="201"/>
      <c r="EJ28" s="201"/>
      <c r="EK28" s="201"/>
      <c r="EL28" s="201"/>
      <c r="EM28" s="201"/>
      <c r="EN28" s="201"/>
      <c r="EO28" s="201"/>
      <c r="EP28" s="201"/>
      <c r="EQ28" s="201"/>
      <c r="ER28" s="201"/>
      <c r="ES28" s="201"/>
      <c r="ET28" s="201"/>
      <c r="EU28" s="201"/>
      <c r="EV28" s="201"/>
      <c r="EW28" s="201"/>
      <c r="EX28" s="201"/>
      <c r="EY28" s="201"/>
      <c r="EZ28" s="201"/>
      <c r="FA28" s="201"/>
      <c r="FB28" s="201"/>
      <c r="FC28" s="201"/>
      <c r="FD28" s="201"/>
      <c r="FE28" s="201"/>
      <c r="FF28" s="201"/>
      <c r="FG28" s="201"/>
      <c r="FH28" s="201"/>
      <c r="FI28" s="201"/>
      <c r="FJ28" s="201"/>
      <c r="FK28" s="201"/>
      <c r="FL28" s="201"/>
      <c r="FM28" s="201"/>
      <c r="FN28" s="201"/>
      <c r="FO28" s="201"/>
      <c r="FP28" s="201"/>
      <c r="FQ28" s="201"/>
      <c r="FR28" s="201"/>
      <c r="FS28" s="201"/>
      <c r="FT28" s="201"/>
      <c r="FU28" s="201"/>
      <c r="FV28" s="201"/>
      <c r="FW28" s="201"/>
      <c r="FX28" s="201"/>
      <c r="FY28" s="201"/>
      <c r="FZ28" s="201"/>
      <c r="GA28" s="201"/>
      <c r="GB28" s="201"/>
      <c r="GC28" s="201"/>
      <c r="GD28" s="201"/>
      <c r="GE28" s="201"/>
      <c r="GF28" s="201"/>
      <c r="GG28" s="201"/>
      <c r="GH28" s="201"/>
      <c r="GI28" s="201"/>
      <c r="GJ28" s="201"/>
      <c r="GK28" s="201"/>
      <c r="GL28" s="201"/>
      <c r="GM28" s="201"/>
      <c r="GN28" s="201"/>
      <c r="GO28" s="201"/>
      <c r="GP28" s="201"/>
      <c r="GQ28" s="201"/>
      <c r="GR28" s="201"/>
      <c r="GS28" s="201"/>
      <c r="GT28" s="201"/>
      <c r="GU28" s="201"/>
      <c r="GV28" s="201"/>
      <c r="GW28" s="201"/>
      <c r="GX28" s="201"/>
      <c r="GY28" s="201"/>
      <c r="GZ28" s="201"/>
      <c r="HA28" s="201"/>
      <c r="HB28" s="201"/>
      <c r="HC28" s="201"/>
      <c r="HD28" s="201"/>
      <c r="HE28" s="201"/>
      <c r="HF28" s="201"/>
      <c r="HG28" s="201"/>
      <c r="HH28" s="201"/>
      <c r="HI28" s="201"/>
    </row>
    <row r="29" spans="1:217" ht="15">
      <c r="A29" s="87">
        <v>26</v>
      </c>
      <c r="B29" s="132"/>
      <c r="C29" s="71">
        <f>IF(B29="","",VLOOKUP(B29,'Player List'!$A$2:$E$607,2,FALSE))</f>
      </c>
      <c r="D29" s="112">
        <f>IF(B29="","",VLOOKUP(B29,'Player List'!$A$2:$E$607,5,FALSE))</f>
      </c>
      <c r="E29" s="72">
        <f>IF(B29="","",VLOOKUP(B29,'Player List'!$A$2:$E$607,4,FALSE))</f>
      </c>
      <c r="F29" s="71">
        <f>IF(B29="","",VLOOKUP(B29,'Player List'!$A$2:$E$607,3,FALSE))</f>
      </c>
      <c r="G29" s="73"/>
      <c r="H29" s="74"/>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c r="DJ29" s="201"/>
      <c r="DK29" s="201"/>
      <c r="DL29" s="201"/>
      <c r="DM29" s="201"/>
      <c r="DN29" s="201"/>
      <c r="DO29" s="201"/>
      <c r="DP29" s="201"/>
      <c r="DQ29" s="201"/>
      <c r="DR29" s="201"/>
      <c r="DS29" s="201"/>
      <c r="DT29" s="201"/>
      <c r="DU29" s="201"/>
      <c r="DV29" s="201"/>
      <c r="DW29" s="201"/>
      <c r="DX29" s="201"/>
      <c r="DY29" s="201"/>
      <c r="DZ29" s="201"/>
      <c r="EA29" s="201"/>
      <c r="EB29" s="201"/>
      <c r="EC29" s="201"/>
      <c r="ED29" s="201"/>
      <c r="EE29" s="201"/>
      <c r="EF29" s="201"/>
      <c r="EG29" s="201"/>
      <c r="EH29" s="201"/>
      <c r="EI29" s="201"/>
      <c r="EJ29" s="201"/>
      <c r="EK29" s="201"/>
      <c r="EL29" s="201"/>
      <c r="EM29" s="201"/>
      <c r="EN29" s="201"/>
      <c r="EO29" s="201"/>
      <c r="EP29" s="201"/>
      <c r="EQ29" s="201"/>
      <c r="ER29" s="201"/>
      <c r="ES29" s="201"/>
      <c r="ET29" s="201"/>
      <c r="EU29" s="201"/>
      <c r="EV29" s="201"/>
      <c r="EW29" s="201"/>
      <c r="EX29" s="201"/>
      <c r="EY29" s="201"/>
      <c r="EZ29" s="201"/>
      <c r="FA29" s="201"/>
      <c r="FB29" s="201"/>
      <c r="FC29" s="201"/>
      <c r="FD29" s="201"/>
      <c r="FE29" s="201"/>
      <c r="FF29" s="201"/>
      <c r="FG29" s="201"/>
      <c r="FH29" s="201"/>
      <c r="FI29" s="201"/>
      <c r="FJ29" s="201"/>
      <c r="FK29" s="201"/>
      <c r="FL29" s="201"/>
      <c r="FM29" s="201"/>
      <c r="FN29" s="201"/>
      <c r="FO29" s="201"/>
      <c r="FP29" s="201"/>
      <c r="FQ29" s="201"/>
      <c r="FR29" s="201"/>
      <c r="FS29" s="201"/>
      <c r="FT29" s="201"/>
      <c r="FU29" s="201"/>
      <c r="FV29" s="201"/>
      <c r="FW29" s="201"/>
      <c r="FX29" s="201"/>
      <c r="FY29" s="201"/>
      <c r="FZ29" s="201"/>
      <c r="GA29" s="201"/>
      <c r="GB29" s="201"/>
      <c r="GC29" s="201"/>
      <c r="GD29" s="201"/>
      <c r="GE29" s="201"/>
      <c r="GF29" s="201"/>
      <c r="GG29" s="201"/>
      <c r="GH29" s="201"/>
      <c r="GI29" s="201"/>
      <c r="GJ29" s="201"/>
      <c r="GK29" s="201"/>
      <c r="GL29" s="201"/>
      <c r="GM29" s="201"/>
      <c r="GN29" s="201"/>
      <c r="GO29" s="201"/>
      <c r="GP29" s="201"/>
      <c r="GQ29" s="201"/>
      <c r="GR29" s="201"/>
      <c r="GS29" s="201"/>
      <c r="GT29" s="201"/>
      <c r="GU29" s="201"/>
      <c r="GV29" s="201"/>
      <c r="GW29" s="201"/>
      <c r="GX29" s="201"/>
      <c r="GY29" s="201"/>
      <c r="GZ29" s="201"/>
      <c r="HA29" s="201"/>
      <c r="HB29" s="201"/>
      <c r="HC29" s="201"/>
      <c r="HD29" s="201"/>
      <c r="HE29" s="201"/>
      <c r="HF29" s="201"/>
      <c r="HG29" s="201"/>
      <c r="HH29" s="201"/>
      <c r="HI29" s="201"/>
    </row>
    <row r="30" spans="1:217" ht="15">
      <c r="A30" s="87">
        <v>27</v>
      </c>
      <c r="B30" s="132"/>
      <c r="C30" s="71">
        <f>IF(B30="","",VLOOKUP(B30,'Player List'!$A$2:$E$607,2,FALSE))</f>
      </c>
      <c r="D30" s="112">
        <f>IF(B30="","",VLOOKUP(B30,'Player List'!$A$2:$E$607,5,FALSE))</f>
      </c>
      <c r="E30" s="72">
        <f>IF(B30="","",VLOOKUP(B30,'Player List'!$A$2:$E$607,4,FALSE))</f>
      </c>
      <c r="F30" s="71">
        <f>IF(B30="","",VLOOKUP(B30,'Player List'!$A$2:$E$607,3,FALSE))</f>
      </c>
      <c r="G30" s="73"/>
      <c r="H30" s="74"/>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c r="EO30" s="201"/>
      <c r="EP30" s="201"/>
      <c r="EQ30" s="201"/>
      <c r="ER30" s="201"/>
      <c r="ES30" s="201"/>
      <c r="ET30" s="201"/>
      <c r="EU30" s="201"/>
      <c r="EV30" s="201"/>
      <c r="EW30" s="201"/>
      <c r="EX30" s="201"/>
      <c r="EY30" s="201"/>
      <c r="EZ30" s="201"/>
      <c r="FA30" s="201"/>
      <c r="FB30" s="201"/>
      <c r="FC30" s="201"/>
      <c r="FD30" s="201"/>
      <c r="FE30" s="201"/>
      <c r="FF30" s="201"/>
      <c r="FG30" s="201"/>
      <c r="FH30" s="201"/>
      <c r="FI30" s="201"/>
      <c r="FJ30" s="201"/>
      <c r="FK30" s="201"/>
      <c r="FL30" s="201"/>
      <c r="FM30" s="201"/>
      <c r="FN30" s="201"/>
      <c r="FO30" s="201"/>
      <c r="FP30" s="201"/>
      <c r="FQ30" s="201"/>
      <c r="FR30" s="201"/>
      <c r="FS30" s="201"/>
      <c r="FT30" s="201"/>
      <c r="FU30" s="201"/>
      <c r="FV30" s="201"/>
      <c r="FW30" s="201"/>
      <c r="FX30" s="201"/>
      <c r="FY30" s="201"/>
      <c r="FZ30" s="201"/>
      <c r="GA30" s="201"/>
      <c r="GB30" s="201"/>
      <c r="GC30" s="201"/>
      <c r="GD30" s="201"/>
      <c r="GE30" s="201"/>
      <c r="GF30" s="201"/>
      <c r="GG30" s="201"/>
      <c r="GH30" s="201"/>
      <c r="GI30" s="201"/>
      <c r="GJ30" s="201"/>
      <c r="GK30" s="201"/>
      <c r="GL30" s="201"/>
      <c r="GM30" s="201"/>
      <c r="GN30" s="201"/>
      <c r="GO30" s="201"/>
      <c r="GP30" s="201"/>
      <c r="GQ30" s="201"/>
      <c r="GR30" s="201"/>
      <c r="GS30" s="201"/>
      <c r="GT30" s="201"/>
      <c r="GU30" s="201"/>
      <c r="GV30" s="201"/>
      <c r="GW30" s="201"/>
      <c r="GX30" s="201"/>
      <c r="GY30" s="201"/>
      <c r="GZ30" s="201"/>
      <c r="HA30" s="201"/>
      <c r="HB30" s="201"/>
      <c r="HC30" s="201"/>
      <c r="HD30" s="201"/>
      <c r="HE30" s="201"/>
      <c r="HF30" s="201"/>
      <c r="HG30" s="201"/>
      <c r="HH30" s="201"/>
      <c r="HI30" s="201"/>
    </row>
    <row r="31" spans="1:217" ht="15">
      <c r="A31" s="86">
        <v>28</v>
      </c>
      <c r="B31" s="131"/>
      <c r="C31" s="75">
        <f>IF(B31="","",VLOOKUP(B31,'Player List'!$A$2:$E$607,2,FALSE))</f>
      </c>
      <c r="D31" s="113">
        <f>IF(B31="","",VLOOKUP(B31,'Player List'!$A$2:$E$607,5,FALSE))</f>
      </c>
      <c r="E31" s="76">
        <f>IF(B31="","",VLOOKUP(B31,'Player List'!$A$2:$E$607,4,FALSE))</f>
      </c>
      <c r="F31" s="75">
        <f>IF(B31="","",VLOOKUP(B31,'Player List'!$A$2:$E$607,3,FALSE))</f>
      </c>
      <c r="G31" s="69"/>
      <c r="H31" s="70"/>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201"/>
      <c r="EF31" s="201"/>
      <c r="EG31" s="201"/>
      <c r="EH31" s="201"/>
      <c r="EI31" s="201"/>
      <c r="EJ31" s="201"/>
      <c r="EK31" s="201"/>
      <c r="EL31" s="201"/>
      <c r="EM31" s="201"/>
      <c r="EN31" s="201"/>
      <c r="EO31" s="201"/>
      <c r="EP31" s="201"/>
      <c r="EQ31" s="201"/>
      <c r="ER31" s="201"/>
      <c r="ES31" s="201"/>
      <c r="ET31" s="201"/>
      <c r="EU31" s="201"/>
      <c r="EV31" s="201"/>
      <c r="EW31" s="201"/>
      <c r="EX31" s="201"/>
      <c r="EY31" s="201"/>
      <c r="EZ31" s="201"/>
      <c r="FA31" s="201"/>
      <c r="FB31" s="201"/>
      <c r="FC31" s="201"/>
      <c r="FD31" s="201"/>
      <c r="FE31" s="201"/>
      <c r="FF31" s="201"/>
      <c r="FG31" s="201"/>
      <c r="FH31" s="201"/>
      <c r="FI31" s="201"/>
      <c r="FJ31" s="201"/>
      <c r="FK31" s="201"/>
      <c r="FL31" s="201"/>
      <c r="FM31" s="201"/>
      <c r="FN31" s="201"/>
      <c r="FO31" s="201"/>
      <c r="FP31" s="201"/>
      <c r="FQ31" s="201"/>
      <c r="FR31" s="201"/>
      <c r="FS31" s="201"/>
      <c r="FT31" s="201"/>
      <c r="FU31" s="201"/>
      <c r="FV31" s="201"/>
      <c r="FW31" s="201"/>
      <c r="FX31" s="201"/>
      <c r="FY31" s="201"/>
      <c r="FZ31" s="201"/>
      <c r="GA31" s="201"/>
      <c r="GB31" s="201"/>
      <c r="GC31" s="201"/>
      <c r="GD31" s="201"/>
      <c r="GE31" s="201"/>
      <c r="GF31" s="201"/>
      <c r="GG31" s="201"/>
      <c r="GH31" s="201"/>
      <c r="GI31" s="201"/>
      <c r="GJ31" s="201"/>
      <c r="GK31" s="201"/>
      <c r="GL31" s="201"/>
      <c r="GM31" s="201"/>
      <c r="GN31" s="201"/>
      <c r="GO31" s="201"/>
      <c r="GP31" s="201"/>
      <c r="GQ31" s="201"/>
      <c r="GR31" s="201"/>
      <c r="GS31" s="201"/>
      <c r="GT31" s="201"/>
      <c r="GU31" s="201"/>
      <c r="GV31" s="201"/>
      <c r="GW31" s="201"/>
      <c r="GX31" s="201"/>
      <c r="GY31" s="201"/>
      <c r="GZ31" s="201"/>
      <c r="HA31" s="201"/>
      <c r="HB31" s="201"/>
      <c r="HC31" s="201"/>
      <c r="HD31" s="201"/>
      <c r="HE31" s="201"/>
      <c r="HF31" s="201"/>
      <c r="HG31" s="201"/>
      <c r="HH31" s="201"/>
      <c r="HI31" s="201"/>
    </row>
    <row r="32" s="201" customFormat="1" ht="13.5"/>
    <row r="33" s="201" customFormat="1" ht="13.5"/>
    <row r="34" s="201" customFormat="1" ht="13.5"/>
    <row r="35" s="201" customFormat="1" ht="13.5"/>
    <row r="36" s="201" customFormat="1" ht="13.5"/>
    <row r="37" s="201" customFormat="1" ht="13.5"/>
    <row r="38" s="201" customFormat="1" ht="13.5"/>
    <row r="39" s="201" customFormat="1" ht="13.5"/>
    <row r="40" s="201" customFormat="1" ht="13.5"/>
    <row r="41" s="201" customFormat="1" ht="13.5"/>
    <row r="42" s="201" customFormat="1" ht="13.5"/>
    <row r="43" s="201" customFormat="1" ht="13.5"/>
    <row r="44" s="201" customFormat="1" ht="13.5"/>
    <row r="45" s="201" customFormat="1" ht="13.5"/>
    <row r="46" s="201" customFormat="1" ht="13.5"/>
    <row r="47" s="201" customFormat="1" ht="13.5"/>
    <row r="48" s="201" customFormat="1" ht="13.5"/>
    <row r="49" s="201" customFormat="1" ht="13.5"/>
    <row r="50" s="201" customFormat="1" ht="13.5"/>
    <row r="51" s="201" customFormat="1" ht="13.5"/>
    <row r="52" s="201" customFormat="1" ht="13.5"/>
    <row r="53" s="201" customFormat="1" ht="13.5"/>
    <row r="54" s="201" customFormat="1" ht="13.5"/>
    <row r="55" s="201" customFormat="1" ht="13.5"/>
    <row r="56" s="201" customFormat="1" ht="13.5"/>
    <row r="57" s="201" customFormat="1" ht="13.5"/>
    <row r="58" s="201" customFormat="1" ht="13.5"/>
    <row r="59" s="201" customFormat="1" ht="13.5"/>
    <row r="60" s="201" customFormat="1" ht="13.5"/>
    <row r="61" s="201" customFormat="1" ht="13.5"/>
    <row r="62" s="201" customFormat="1" ht="13.5"/>
    <row r="63" s="201" customFormat="1" ht="13.5"/>
    <row r="64" s="201" customFormat="1" ht="13.5"/>
    <row r="65" s="201" customFormat="1" ht="13.5"/>
    <row r="66" s="201" customFormat="1" ht="13.5"/>
    <row r="67" s="201" customFormat="1" ht="13.5"/>
    <row r="68" s="201" customFormat="1" ht="13.5"/>
    <row r="69" s="201" customFormat="1" ht="13.5"/>
    <row r="70" s="201" customFormat="1" ht="13.5"/>
    <row r="71" s="201" customFormat="1" ht="13.5"/>
    <row r="72" s="201" customFormat="1" ht="13.5"/>
    <row r="73" s="201" customFormat="1" ht="13.5"/>
    <row r="74" s="201" customFormat="1" ht="13.5"/>
    <row r="75" s="201" customFormat="1" ht="13.5"/>
    <row r="76" s="201" customFormat="1" ht="13.5"/>
    <row r="77" s="201" customFormat="1" ht="13.5"/>
    <row r="78" s="201" customFormat="1" ht="13.5"/>
    <row r="79" s="201" customFormat="1" ht="13.5"/>
    <row r="80" s="201" customFormat="1" ht="13.5"/>
    <row r="81" s="201" customFormat="1" ht="13.5"/>
    <row r="82" s="201" customFormat="1" ht="13.5"/>
    <row r="83" s="201" customFormat="1" ht="13.5"/>
    <row r="84" s="201" customFormat="1" ht="13.5"/>
    <row r="85" s="201" customFormat="1" ht="13.5"/>
    <row r="86" s="201" customFormat="1" ht="13.5"/>
    <row r="87" s="201" customFormat="1" ht="13.5"/>
    <row r="88" s="201" customFormat="1" ht="13.5"/>
    <row r="89" s="201" customFormat="1" ht="13.5"/>
    <row r="90" s="201" customFormat="1" ht="13.5"/>
    <row r="91" s="201" customFormat="1" ht="13.5"/>
    <row r="92" s="201" customFormat="1" ht="13.5"/>
    <row r="93" s="201" customFormat="1" ht="13.5"/>
    <row r="94" s="201" customFormat="1" ht="13.5"/>
    <row r="95" s="201" customFormat="1" ht="13.5"/>
    <row r="96" s="201" customFormat="1" ht="13.5"/>
    <row r="97" s="201" customFormat="1" ht="13.5"/>
    <row r="98" s="201" customFormat="1" ht="13.5"/>
    <row r="99" s="201" customFormat="1" ht="13.5"/>
    <row r="100" s="201" customFormat="1" ht="13.5"/>
    <row r="101" s="201" customFormat="1" ht="13.5"/>
    <row r="102" s="201" customFormat="1" ht="13.5"/>
    <row r="103" s="201" customFormat="1" ht="13.5"/>
    <row r="104" s="201" customFormat="1" ht="13.5"/>
    <row r="105" s="201" customFormat="1" ht="13.5"/>
    <row r="106" s="201" customFormat="1" ht="13.5"/>
    <row r="107" s="201" customFormat="1" ht="13.5"/>
    <row r="108" s="201" customFormat="1" ht="13.5"/>
    <row r="109" s="201" customFormat="1" ht="13.5"/>
    <row r="110" s="201" customFormat="1" ht="13.5"/>
    <row r="111" s="201" customFormat="1" ht="13.5"/>
    <row r="112" s="201" customFormat="1" ht="13.5"/>
    <row r="113" s="201" customFormat="1" ht="13.5"/>
    <row r="114" s="201" customFormat="1" ht="13.5"/>
    <row r="115" s="201" customFormat="1" ht="13.5"/>
    <row r="116" s="201" customFormat="1" ht="13.5"/>
    <row r="117" s="201" customFormat="1" ht="13.5"/>
    <row r="118" s="201" customFormat="1" ht="13.5"/>
    <row r="119" s="201" customFormat="1" ht="13.5"/>
    <row r="120" s="201" customFormat="1" ht="13.5"/>
    <row r="121" s="201" customFormat="1" ht="13.5"/>
    <row r="122" s="201" customFormat="1" ht="13.5"/>
    <row r="123" s="201" customFormat="1" ht="13.5"/>
    <row r="124" s="201" customFormat="1" ht="13.5"/>
    <row r="125" s="201" customFormat="1" ht="13.5"/>
    <row r="126" s="201" customFormat="1" ht="13.5"/>
    <row r="127" s="201" customFormat="1" ht="13.5"/>
    <row r="128" s="201" customFormat="1" ht="13.5"/>
    <row r="129" s="201" customFormat="1" ht="13.5"/>
    <row r="130" s="201" customFormat="1" ht="13.5"/>
    <row r="131" s="201" customFormat="1" ht="13.5"/>
    <row r="132" s="201" customFormat="1" ht="13.5"/>
    <row r="133" s="201" customFormat="1" ht="13.5"/>
    <row r="134" s="201" customFormat="1" ht="13.5"/>
    <row r="135" s="201" customFormat="1" ht="13.5"/>
    <row r="136" s="201" customFormat="1" ht="13.5"/>
    <row r="137" s="201" customFormat="1" ht="13.5"/>
    <row r="138" s="201" customFormat="1" ht="13.5"/>
    <row r="139" s="201" customFormat="1" ht="13.5"/>
    <row r="140" s="201" customFormat="1" ht="13.5"/>
    <row r="141" s="201" customFormat="1" ht="13.5"/>
    <row r="142" s="201" customFormat="1" ht="13.5"/>
    <row r="143" s="201" customFormat="1" ht="13.5"/>
    <row r="144" s="201" customFormat="1" ht="13.5"/>
    <row r="145" s="201" customFormat="1" ht="13.5"/>
    <row r="146" s="201" customFormat="1" ht="13.5"/>
    <row r="147" s="201" customFormat="1" ht="13.5"/>
    <row r="148" s="201" customFormat="1" ht="13.5"/>
    <row r="149" s="201" customFormat="1" ht="13.5"/>
    <row r="150" s="201" customFormat="1" ht="13.5"/>
    <row r="151" s="201" customFormat="1" ht="13.5"/>
    <row r="152" s="201" customFormat="1" ht="13.5"/>
    <row r="153" s="201" customFormat="1" ht="13.5"/>
    <row r="154" s="201" customFormat="1" ht="13.5"/>
    <row r="155" s="201" customFormat="1" ht="13.5"/>
    <row r="156" s="201" customFormat="1" ht="13.5"/>
    <row r="157" s="201" customFormat="1" ht="13.5"/>
    <row r="158" s="201" customFormat="1" ht="13.5"/>
    <row r="159" s="201" customFormat="1" ht="13.5"/>
    <row r="160" s="201" customFormat="1" ht="13.5"/>
    <row r="161" s="201" customFormat="1" ht="13.5"/>
    <row r="162" s="201" customFormat="1" ht="13.5"/>
    <row r="163" s="201" customFormat="1" ht="13.5"/>
    <row r="164" s="201" customFormat="1" ht="13.5"/>
    <row r="165" s="201" customFormat="1" ht="13.5"/>
    <row r="166" s="201" customFormat="1" ht="13.5"/>
    <row r="167" s="201" customFormat="1" ht="13.5"/>
    <row r="168" s="201" customFormat="1" ht="13.5"/>
    <row r="169" s="201" customFormat="1" ht="13.5"/>
    <row r="170" s="201" customFormat="1" ht="13.5"/>
    <row r="171" s="201" customFormat="1" ht="13.5"/>
    <row r="172" s="201" customFormat="1" ht="13.5"/>
    <row r="173" s="201" customFormat="1" ht="13.5"/>
    <row r="174" s="201" customFormat="1" ht="13.5"/>
    <row r="175" s="201" customFormat="1" ht="13.5"/>
    <row r="176" s="201" customFormat="1" ht="13.5"/>
    <row r="177" s="201" customFormat="1" ht="13.5"/>
    <row r="178" s="201" customFormat="1" ht="13.5"/>
    <row r="179" s="201" customFormat="1" ht="13.5"/>
    <row r="180" s="201" customFormat="1" ht="13.5"/>
    <row r="181" s="201" customFormat="1" ht="13.5"/>
    <row r="182" s="201" customFormat="1" ht="13.5"/>
    <row r="183" s="201" customFormat="1" ht="13.5"/>
    <row r="184" s="201" customFormat="1" ht="13.5"/>
    <row r="185" s="201" customFormat="1" ht="13.5"/>
    <row r="186" s="201" customFormat="1" ht="13.5"/>
    <row r="187" s="201" customFormat="1" ht="13.5"/>
    <row r="188" s="201" customFormat="1" ht="13.5"/>
    <row r="189" s="201" customFormat="1" ht="13.5"/>
    <row r="190" s="201" customFormat="1" ht="13.5"/>
    <row r="191" s="201" customFormat="1" ht="13.5"/>
    <row r="192" s="201" customFormat="1" ht="13.5"/>
    <row r="193" s="201" customFormat="1" ht="13.5"/>
    <row r="194" s="201" customFormat="1" ht="13.5"/>
    <row r="195" s="201" customFormat="1" ht="13.5"/>
    <row r="196" s="201" customFormat="1" ht="13.5"/>
    <row r="197" s="201" customFormat="1" ht="13.5"/>
    <row r="198" s="201" customFormat="1" ht="13.5"/>
    <row r="199" s="201" customFormat="1" ht="13.5"/>
    <row r="200" s="201" customFormat="1" ht="13.5"/>
    <row r="201" s="201" customFormat="1" ht="13.5"/>
    <row r="202" s="201" customFormat="1" ht="13.5"/>
    <row r="203" s="201" customFormat="1" ht="13.5"/>
    <row r="204" s="201" customFormat="1" ht="13.5"/>
    <row r="205" s="201" customFormat="1" ht="13.5"/>
    <row r="206" s="201" customFormat="1" ht="13.5"/>
    <row r="207" s="201" customFormat="1" ht="13.5"/>
    <row r="208" s="201" customFormat="1" ht="13.5"/>
    <row r="209" s="201" customFormat="1" ht="13.5"/>
    <row r="210" s="201" customFormat="1" ht="13.5"/>
    <row r="211" s="201" customFormat="1" ht="13.5"/>
    <row r="212" s="201" customFormat="1" ht="13.5"/>
    <row r="213" s="201" customFormat="1" ht="13.5"/>
    <row r="214" s="201" customFormat="1" ht="13.5"/>
    <row r="215" s="201" customFormat="1" ht="13.5"/>
    <row r="216" s="201" customFormat="1" ht="13.5"/>
    <row r="217" s="201" customFormat="1" ht="13.5"/>
    <row r="218" s="201" customFormat="1" ht="13.5"/>
    <row r="219" s="201" customFormat="1" ht="13.5"/>
    <row r="220" s="201" customFormat="1" ht="13.5"/>
    <row r="221" s="201" customFormat="1" ht="13.5"/>
    <row r="222" s="201" customFormat="1" ht="13.5"/>
    <row r="223" s="201" customFormat="1" ht="13.5"/>
    <row r="224" s="201" customFormat="1" ht="13.5"/>
    <row r="225" s="201" customFormat="1" ht="13.5"/>
    <row r="226" s="201" customFormat="1" ht="13.5"/>
    <row r="227" s="201" customFormat="1" ht="13.5"/>
    <row r="228" s="201" customFormat="1" ht="13.5"/>
    <row r="229" s="201" customFormat="1" ht="13.5"/>
    <row r="230" s="201" customFormat="1" ht="13.5"/>
    <row r="231" s="201" customFormat="1" ht="13.5"/>
    <row r="232" s="201" customFormat="1" ht="13.5"/>
    <row r="233" s="201" customFormat="1" ht="13.5"/>
    <row r="234" s="201" customFormat="1" ht="13.5"/>
    <row r="235" s="201" customFormat="1" ht="13.5"/>
    <row r="236" s="201" customFormat="1" ht="13.5"/>
    <row r="237" s="201" customFormat="1" ht="13.5"/>
    <row r="238" s="201" customFormat="1" ht="13.5"/>
    <row r="239" s="201" customFormat="1" ht="13.5"/>
    <row r="240" s="201" customFormat="1" ht="13.5"/>
    <row r="241" s="201" customFormat="1" ht="13.5"/>
    <row r="242" s="201" customFormat="1" ht="13.5"/>
    <row r="243" s="201" customFormat="1" ht="13.5"/>
    <row r="244" s="201" customFormat="1" ht="13.5"/>
    <row r="245" s="201" customFormat="1" ht="13.5"/>
    <row r="246" s="201" customFormat="1" ht="13.5"/>
    <row r="247" s="201" customFormat="1" ht="13.5"/>
    <row r="248" s="201" customFormat="1" ht="13.5"/>
    <row r="249" s="201" customFormat="1" ht="13.5"/>
    <row r="250" s="201" customFormat="1" ht="13.5"/>
    <row r="251" s="201" customFormat="1" ht="13.5"/>
    <row r="252" s="201" customFormat="1" ht="13.5"/>
    <row r="253" s="201" customFormat="1" ht="13.5"/>
    <row r="254" s="201" customFormat="1" ht="13.5"/>
    <row r="255" s="201" customFormat="1" ht="13.5"/>
    <row r="256" s="201" customFormat="1" ht="13.5"/>
    <row r="257" s="201" customFormat="1" ht="13.5"/>
    <row r="258" s="201" customFormat="1" ht="13.5"/>
    <row r="259" s="201" customFormat="1" ht="13.5"/>
    <row r="260" s="201" customFormat="1" ht="13.5"/>
    <row r="261" s="201" customFormat="1" ht="13.5"/>
    <row r="262" s="201" customFormat="1" ht="13.5"/>
    <row r="263" s="201" customFormat="1" ht="13.5"/>
    <row r="264" s="201" customFormat="1" ht="13.5"/>
    <row r="265" s="201" customFormat="1" ht="13.5"/>
    <row r="266" s="201" customFormat="1" ht="13.5"/>
    <row r="267" s="201" customFormat="1" ht="13.5"/>
    <row r="268" s="201" customFormat="1" ht="13.5"/>
    <row r="269" s="201" customFormat="1" ht="13.5"/>
    <row r="270" s="201" customFormat="1" ht="13.5"/>
    <row r="271" s="201" customFormat="1" ht="13.5"/>
    <row r="272" s="201" customFormat="1" ht="13.5"/>
    <row r="273" s="201" customFormat="1" ht="13.5"/>
    <row r="274" s="201" customFormat="1" ht="13.5"/>
    <row r="275" s="201" customFormat="1" ht="13.5"/>
    <row r="276" s="201" customFormat="1" ht="13.5"/>
    <row r="277" s="201" customFormat="1" ht="13.5"/>
    <row r="278" s="201" customFormat="1" ht="13.5"/>
    <row r="279" s="201" customFormat="1" ht="13.5"/>
    <row r="280" s="201" customFormat="1" ht="13.5"/>
    <row r="281" s="201" customFormat="1" ht="13.5"/>
    <row r="282" s="201" customFormat="1" ht="13.5"/>
    <row r="283" s="201" customFormat="1" ht="13.5"/>
    <row r="284" s="201" customFormat="1" ht="13.5"/>
    <row r="285" s="201" customFormat="1" ht="13.5"/>
    <row r="286" s="201" customFormat="1" ht="13.5"/>
    <row r="287" s="201" customFormat="1" ht="13.5"/>
    <row r="288" s="201" customFormat="1" ht="13.5"/>
    <row r="289" s="201" customFormat="1" ht="13.5"/>
    <row r="290" s="201" customFormat="1" ht="13.5"/>
    <row r="291" s="201" customFormat="1" ht="13.5"/>
    <row r="292" s="201" customFormat="1" ht="13.5"/>
    <row r="293" s="201" customFormat="1" ht="13.5"/>
    <row r="294" s="201" customFormat="1" ht="13.5"/>
    <row r="295" s="201" customFormat="1" ht="13.5"/>
    <row r="296" s="201" customFormat="1" ht="13.5"/>
    <row r="297" s="201" customFormat="1" ht="13.5"/>
    <row r="298" s="201" customFormat="1" ht="13.5"/>
    <row r="299" s="201" customFormat="1" ht="13.5"/>
    <row r="300" s="201" customFormat="1" ht="13.5"/>
    <row r="301" s="201" customFormat="1" ht="13.5"/>
    <row r="302" s="201" customFormat="1" ht="13.5"/>
    <row r="303" s="201" customFormat="1" ht="13.5"/>
    <row r="304" s="201" customFormat="1" ht="13.5"/>
    <row r="305" s="201" customFormat="1" ht="13.5"/>
    <row r="306" s="201" customFormat="1" ht="13.5"/>
    <row r="307" s="201" customFormat="1" ht="13.5"/>
    <row r="308" s="201" customFormat="1" ht="13.5"/>
    <row r="309" s="201" customFormat="1" ht="13.5"/>
    <row r="310" s="201" customFormat="1" ht="13.5"/>
    <row r="311" s="201" customFormat="1" ht="13.5"/>
    <row r="312" s="201" customFormat="1" ht="13.5"/>
    <row r="313" s="201" customFormat="1" ht="13.5"/>
    <row r="314" s="201" customFormat="1" ht="13.5"/>
    <row r="315" s="201" customFormat="1" ht="13.5"/>
    <row r="316" s="201" customFormat="1" ht="13.5"/>
    <row r="317" s="201" customFormat="1" ht="13.5"/>
    <row r="318" s="201" customFormat="1" ht="13.5"/>
    <row r="319" s="201" customFormat="1" ht="13.5"/>
    <row r="320" s="201" customFormat="1" ht="13.5"/>
    <row r="321" s="201" customFormat="1" ht="13.5"/>
    <row r="322" s="201" customFormat="1" ht="13.5"/>
    <row r="323" s="201" customFormat="1" ht="13.5"/>
    <row r="324" s="201" customFormat="1" ht="13.5"/>
    <row r="325" s="201" customFormat="1" ht="13.5"/>
    <row r="326" s="201" customFormat="1" ht="13.5"/>
    <row r="327" s="201" customFormat="1" ht="13.5"/>
    <row r="328" s="201" customFormat="1" ht="13.5"/>
    <row r="329" s="201" customFormat="1" ht="13.5"/>
    <row r="330" s="201" customFormat="1" ht="13.5"/>
    <row r="331" s="201" customFormat="1" ht="13.5"/>
    <row r="332" s="201" customFormat="1" ht="13.5"/>
    <row r="333" s="201" customFormat="1" ht="13.5"/>
    <row r="334" s="201" customFormat="1" ht="13.5"/>
    <row r="335" s="201" customFormat="1" ht="13.5"/>
    <row r="336" s="201" customFormat="1" ht="13.5"/>
    <row r="337" s="201" customFormat="1" ht="13.5"/>
    <row r="338" s="201" customFormat="1" ht="13.5"/>
    <row r="339" s="201" customFormat="1" ht="13.5"/>
    <row r="340" s="201" customFormat="1" ht="13.5"/>
    <row r="341" s="201" customFormat="1" ht="13.5"/>
    <row r="342" s="201" customFormat="1" ht="13.5"/>
    <row r="343" s="201" customFormat="1" ht="13.5"/>
    <row r="344" s="201" customFormat="1" ht="13.5"/>
    <row r="345" s="201" customFormat="1" ht="13.5"/>
    <row r="346" s="201" customFormat="1" ht="13.5"/>
    <row r="347" s="201" customFormat="1" ht="13.5"/>
    <row r="348" s="201" customFormat="1" ht="13.5"/>
    <row r="349" s="201" customFormat="1" ht="13.5"/>
    <row r="350" s="201" customFormat="1" ht="13.5"/>
    <row r="351" s="201" customFormat="1" ht="13.5"/>
    <row r="352" s="201" customFormat="1" ht="13.5"/>
    <row r="353" s="201" customFormat="1" ht="13.5"/>
    <row r="354" s="201" customFormat="1" ht="13.5"/>
    <row r="355" s="201" customFormat="1" ht="13.5"/>
    <row r="356" s="201" customFormat="1" ht="13.5"/>
    <row r="357" s="201" customFormat="1" ht="13.5"/>
    <row r="358" s="201" customFormat="1" ht="13.5"/>
    <row r="359" s="201" customFormat="1" ht="13.5"/>
    <row r="360" s="201" customFormat="1" ht="13.5"/>
    <row r="361" s="201" customFormat="1" ht="13.5"/>
    <row r="362" s="201" customFormat="1" ht="13.5"/>
    <row r="363" s="201" customFormat="1" ht="13.5"/>
    <row r="364" s="201" customFormat="1" ht="13.5"/>
    <row r="365" s="201" customFormat="1" ht="13.5"/>
    <row r="366" s="201" customFormat="1" ht="13.5"/>
    <row r="367" s="201" customFormat="1" ht="13.5"/>
    <row r="368" s="201" customFormat="1" ht="13.5"/>
    <row r="369" s="201" customFormat="1" ht="13.5"/>
    <row r="370" s="201" customFormat="1" ht="13.5"/>
    <row r="371" s="201" customFormat="1" ht="13.5"/>
    <row r="372" s="201" customFormat="1" ht="13.5"/>
    <row r="373" s="201" customFormat="1" ht="13.5"/>
    <row r="374" s="201" customFormat="1" ht="13.5"/>
    <row r="375" s="201" customFormat="1" ht="13.5"/>
    <row r="376" s="201" customFormat="1" ht="13.5"/>
    <row r="377" s="201" customFormat="1" ht="13.5"/>
    <row r="378" s="201" customFormat="1" ht="13.5"/>
    <row r="379" s="201" customFormat="1" ht="13.5"/>
    <row r="380" s="201" customFormat="1" ht="13.5"/>
    <row r="381" s="201" customFormat="1" ht="13.5"/>
    <row r="382" s="201" customFormat="1" ht="13.5"/>
    <row r="383" s="201" customFormat="1" ht="13.5"/>
    <row r="384" s="201" customFormat="1" ht="13.5"/>
    <row r="385" s="201" customFormat="1" ht="13.5"/>
    <row r="386" s="201" customFormat="1" ht="13.5"/>
    <row r="387" s="201" customFormat="1" ht="13.5"/>
    <row r="388" s="201" customFormat="1" ht="13.5"/>
    <row r="389" s="201" customFormat="1" ht="13.5"/>
    <row r="390" s="201" customFormat="1" ht="13.5"/>
    <row r="391" s="201" customFormat="1" ht="13.5"/>
    <row r="392" s="201" customFormat="1" ht="13.5"/>
    <row r="393" s="201" customFormat="1" ht="13.5"/>
    <row r="394" s="201" customFormat="1" ht="13.5"/>
    <row r="395" s="201" customFormat="1" ht="13.5"/>
    <row r="396" s="201" customFormat="1" ht="13.5"/>
    <row r="397" s="201" customFormat="1" ht="13.5"/>
    <row r="398" s="201" customFormat="1" ht="13.5"/>
    <row r="399" s="201" customFormat="1" ht="13.5"/>
    <row r="400" s="201" customFormat="1" ht="13.5"/>
    <row r="401" s="201" customFormat="1" ht="13.5"/>
    <row r="402" s="201" customFormat="1" ht="13.5"/>
    <row r="403" s="201" customFormat="1" ht="13.5"/>
    <row r="404" s="201" customFormat="1" ht="13.5"/>
    <row r="405" s="201" customFormat="1" ht="13.5"/>
    <row r="406" s="201" customFormat="1" ht="13.5"/>
    <row r="407" s="201" customFormat="1" ht="13.5"/>
    <row r="408" s="201" customFormat="1" ht="13.5"/>
    <row r="409" s="201" customFormat="1" ht="13.5"/>
    <row r="410" s="201" customFormat="1" ht="13.5"/>
    <row r="411" s="201" customFormat="1" ht="13.5"/>
    <row r="412" s="201" customFormat="1" ht="13.5"/>
    <row r="413" s="201" customFormat="1" ht="13.5"/>
    <row r="414" s="201" customFormat="1" ht="13.5"/>
    <row r="415" s="201" customFormat="1" ht="13.5"/>
    <row r="416" s="201" customFormat="1" ht="13.5"/>
    <row r="417" s="201" customFormat="1" ht="13.5"/>
    <row r="418" s="201" customFormat="1" ht="13.5"/>
    <row r="419" s="201" customFormat="1" ht="13.5"/>
    <row r="420" s="201" customFormat="1" ht="13.5"/>
    <row r="421" s="201" customFormat="1" ht="13.5"/>
    <row r="422" s="201" customFormat="1" ht="13.5"/>
    <row r="423" s="201" customFormat="1" ht="13.5"/>
    <row r="424" s="201" customFormat="1" ht="13.5"/>
    <row r="425" s="201" customFormat="1" ht="13.5"/>
    <row r="426" s="201" customFormat="1" ht="13.5"/>
    <row r="427" s="201" customFormat="1" ht="13.5"/>
    <row r="428" s="201" customFormat="1" ht="13.5"/>
    <row r="429" s="201" customFormat="1" ht="13.5"/>
    <row r="430" s="201" customFormat="1" ht="13.5"/>
    <row r="431" s="201" customFormat="1" ht="13.5"/>
    <row r="432" s="201" customFormat="1" ht="13.5"/>
    <row r="433" s="201" customFormat="1" ht="13.5"/>
    <row r="434" s="201" customFormat="1" ht="13.5"/>
    <row r="435" s="201" customFormat="1" ht="13.5"/>
    <row r="436" s="201" customFormat="1" ht="13.5"/>
    <row r="437" s="201" customFormat="1" ht="13.5"/>
    <row r="438" s="201" customFormat="1" ht="13.5"/>
    <row r="439" s="201" customFormat="1" ht="13.5"/>
    <row r="440" s="201" customFormat="1" ht="13.5"/>
    <row r="441" s="201" customFormat="1" ht="13.5"/>
    <row r="442" s="201" customFormat="1" ht="13.5"/>
    <row r="443" s="201" customFormat="1" ht="13.5"/>
    <row r="444" s="201" customFormat="1" ht="13.5"/>
    <row r="445" s="201" customFormat="1" ht="13.5"/>
    <row r="446" s="201" customFormat="1" ht="13.5"/>
    <row r="447" s="201" customFormat="1" ht="13.5"/>
    <row r="448" s="201" customFormat="1" ht="13.5"/>
    <row r="449" s="201" customFormat="1" ht="13.5"/>
    <row r="450" s="201" customFormat="1" ht="13.5"/>
    <row r="451" s="201" customFormat="1" ht="13.5"/>
    <row r="452" s="201" customFormat="1" ht="13.5"/>
    <row r="453" s="201" customFormat="1" ht="13.5"/>
    <row r="454" s="201" customFormat="1" ht="13.5"/>
    <row r="455" s="201" customFormat="1" ht="13.5"/>
    <row r="456" s="201" customFormat="1" ht="13.5"/>
    <row r="457" s="201" customFormat="1" ht="13.5"/>
    <row r="458" s="201" customFormat="1" ht="13.5"/>
    <row r="459" s="201" customFormat="1" ht="13.5"/>
    <row r="460" s="201" customFormat="1" ht="13.5"/>
    <row r="461" s="201" customFormat="1" ht="13.5"/>
    <row r="462" s="201" customFormat="1" ht="13.5"/>
    <row r="463" s="201" customFormat="1" ht="13.5"/>
    <row r="464" s="201" customFormat="1" ht="13.5"/>
    <row r="465" s="201" customFormat="1" ht="13.5"/>
    <row r="466" s="201" customFormat="1" ht="13.5"/>
    <row r="467" s="201" customFormat="1" ht="13.5"/>
    <row r="468" s="201" customFormat="1" ht="13.5"/>
    <row r="469" s="201" customFormat="1" ht="13.5"/>
    <row r="470" s="201" customFormat="1" ht="13.5"/>
    <row r="471" s="201" customFormat="1" ht="13.5"/>
    <row r="472" s="201" customFormat="1" ht="13.5"/>
    <row r="473" s="201" customFormat="1" ht="13.5"/>
    <row r="474" s="201" customFormat="1" ht="13.5"/>
    <row r="475" s="201" customFormat="1" ht="13.5"/>
    <row r="476" s="201" customFormat="1" ht="13.5"/>
    <row r="477" s="201" customFormat="1" ht="13.5"/>
    <row r="478" s="201" customFormat="1" ht="13.5"/>
    <row r="479" s="201" customFormat="1" ht="13.5"/>
    <row r="480" s="201" customFormat="1" ht="13.5"/>
    <row r="481" s="201" customFormat="1" ht="13.5"/>
    <row r="482" s="201" customFormat="1" ht="13.5"/>
    <row r="483" s="201" customFormat="1" ht="13.5"/>
    <row r="484" s="201" customFormat="1" ht="13.5"/>
    <row r="485" s="201" customFormat="1" ht="13.5"/>
    <row r="486" s="201" customFormat="1" ht="13.5"/>
    <row r="487" s="201" customFormat="1" ht="13.5"/>
    <row r="488" s="201" customFormat="1" ht="13.5"/>
    <row r="489" s="201" customFormat="1" ht="13.5"/>
    <row r="490" s="201" customFormat="1" ht="13.5"/>
    <row r="491" s="201" customFormat="1" ht="13.5"/>
    <row r="492" s="201" customFormat="1" ht="13.5"/>
    <row r="493" s="201" customFormat="1" ht="13.5"/>
    <row r="494" s="201" customFormat="1" ht="13.5"/>
    <row r="495" s="201" customFormat="1" ht="13.5"/>
    <row r="496" s="201" customFormat="1" ht="13.5"/>
    <row r="497" s="201" customFormat="1" ht="13.5"/>
    <row r="498" s="201" customFormat="1" ht="13.5"/>
    <row r="499" s="201" customFormat="1" ht="13.5"/>
    <row r="500" s="201" customFormat="1" ht="13.5"/>
    <row r="501" s="201" customFormat="1" ht="13.5"/>
    <row r="502" s="201" customFormat="1" ht="13.5"/>
    <row r="503" s="201" customFormat="1" ht="13.5"/>
    <row r="504" s="201" customFormat="1" ht="13.5"/>
    <row r="505" s="201" customFormat="1" ht="13.5"/>
    <row r="506" s="201" customFormat="1" ht="13.5"/>
    <row r="507" s="201" customFormat="1" ht="13.5"/>
    <row r="508" s="201" customFormat="1" ht="13.5"/>
    <row r="509" s="201" customFormat="1" ht="13.5"/>
    <row r="510" s="201" customFormat="1" ht="13.5"/>
    <row r="511" s="201" customFormat="1" ht="13.5"/>
    <row r="512" s="201" customFormat="1" ht="13.5"/>
    <row r="513" s="201" customFormat="1" ht="13.5"/>
    <row r="514" s="201" customFormat="1" ht="13.5"/>
    <row r="515" s="201" customFormat="1" ht="13.5"/>
    <row r="516" s="201" customFormat="1" ht="13.5"/>
    <row r="517" s="201" customFormat="1" ht="13.5"/>
    <row r="518" s="201" customFormat="1" ht="13.5"/>
    <row r="519" s="201" customFormat="1" ht="13.5"/>
    <row r="520" s="201" customFormat="1" ht="13.5"/>
    <row r="521" s="201" customFormat="1" ht="13.5"/>
    <row r="522" s="201" customFormat="1" ht="13.5"/>
    <row r="523" s="201" customFormat="1" ht="13.5"/>
    <row r="524" s="201" customFormat="1" ht="13.5"/>
    <row r="525" s="201" customFormat="1" ht="13.5"/>
    <row r="526" s="201" customFormat="1" ht="13.5"/>
    <row r="527" s="201" customFormat="1" ht="13.5"/>
    <row r="528" s="201" customFormat="1" ht="13.5"/>
    <row r="529" s="201" customFormat="1" ht="13.5"/>
    <row r="530" s="201" customFormat="1" ht="13.5"/>
    <row r="531" s="201" customFormat="1" ht="13.5"/>
    <row r="532" s="201" customFormat="1" ht="13.5"/>
    <row r="533" s="201" customFormat="1" ht="13.5"/>
    <row r="534" s="201" customFormat="1" ht="13.5"/>
    <row r="535" s="201" customFormat="1" ht="13.5"/>
    <row r="536" s="201" customFormat="1" ht="13.5"/>
    <row r="537" s="201" customFormat="1" ht="13.5"/>
    <row r="538" s="201" customFormat="1" ht="13.5"/>
    <row r="539" s="201" customFormat="1" ht="13.5"/>
    <row r="540" s="201" customFormat="1" ht="13.5"/>
    <row r="541" s="201" customFormat="1" ht="13.5"/>
    <row r="542" s="201" customFormat="1" ht="13.5"/>
    <row r="543" s="201" customFormat="1" ht="13.5"/>
    <row r="544" s="201" customFormat="1" ht="13.5"/>
    <row r="545" s="201" customFormat="1" ht="13.5"/>
    <row r="546" s="201" customFormat="1" ht="13.5"/>
    <row r="547" s="201" customFormat="1" ht="13.5"/>
    <row r="548" s="201" customFormat="1" ht="13.5"/>
    <row r="549" s="201" customFormat="1" ht="13.5"/>
    <row r="550" s="201" customFormat="1" ht="13.5"/>
    <row r="551" s="201" customFormat="1" ht="13.5"/>
    <row r="552" s="201" customFormat="1" ht="13.5"/>
    <row r="553" s="201" customFormat="1" ht="13.5"/>
    <row r="554" s="201" customFormat="1" ht="13.5"/>
    <row r="555" s="201" customFormat="1" ht="13.5"/>
    <row r="556" s="201" customFormat="1" ht="13.5"/>
    <row r="557" s="201" customFormat="1" ht="13.5"/>
    <row r="558" s="201" customFormat="1" ht="13.5"/>
    <row r="559" s="201" customFormat="1" ht="13.5"/>
    <row r="560" s="201" customFormat="1" ht="13.5"/>
    <row r="561" s="201" customFormat="1" ht="13.5"/>
    <row r="562" s="201" customFormat="1" ht="13.5"/>
    <row r="563" s="201" customFormat="1" ht="13.5"/>
    <row r="564" s="201" customFormat="1" ht="13.5"/>
    <row r="565" s="201" customFormat="1" ht="13.5"/>
    <row r="566" s="201" customFormat="1" ht="13.5"/>
    <row r="567" s="201" customFormat="1" ht="13.5"/>
    <row r="568" s="201" customFormat="1" ht="13.5"/>
    <row r="569" s="201" customFormat="1" ht="13.5"/>
    <row r="570" s="201" customFormat="1" ht="13.5"/>
    <row r="571" s="201" customFormat="1" ht="13.5"/>
    <row r="572" s="201" customFormat="1" ht="13.5"/>
    <row r="573" s="201" customFormat="1" ht="13.5"/>
    <row r="574" s="201" customFormat="1" ht="13.5"/>
    <row r="575" s="201" customFormat="1" ht="13.5"/>
    <row r="576" s="201" customFormat="1" ht="13.5"/>
    <row r="577" s="201" customFormat="1" ht="13.5"/>
    <row r="578" s="201" customFormat="1" ht="13.5"/>
    <row r="579" s="201" customFormat="1" ht="13.5"/>
    <row r="580" s="201" customFormat="1" ht="13.5"/>
    <row r="581" s="201" customFormat="1" ht="13.5"/>
    <row r="582" s="201" customFormat="1" ht="13.5"/>
    <row r="583" s="201" customFormat="1" ht="13.5"/>
    <row r="584" s="201" customFormat="1" ht="13.5"/>
    <row r="585" s="201" customFormat="1" ht="13.5"/>
    <row r="586" s="201" customFormat="1" ht="13.5"/>
    <row r="587" s="201" customFormat="1" ht="13.5"/>
    <row r="588" s="201" customFormat="1" ht="13.5"/>
    <row r="589" s="201" customFormat="1" ht="13.5"/>
    <row r="590" s="201" customFormat="1" ht="13.5"/>
    <row r="591" s="201" customFormat="1" ht="13.5"/>
    <row r="592" s="201" customFormat="1" ht="13.5"/>
    <row r="593" s="201" customFormat="1" ht="13.5"/>
    <row r="594" s="201" customFormat="1" ht="13.5"/>
    <row r="595" s="201" customFormat="1" ht="13.5"/>
    <row r="596" s="201" customFormat="1" ht="13.5"/>
    <row r="597" s="201" customFormat="1" ht="13.5"/>
    <row r="598" s="201" customFormat="1" ht="13.5"/>
    <row r="599" s="201" customFormat="1" ht="13.5"/>
    <row r="600" s="201" customFormat="1" ht="13.5"/>
    <row r="601" s="201" customFormat="1" ht="13.5"/>
    <row r="602" s="201" customFormat="1" ht="13.5"/>
    <row r="603" s="201" customFormat="1" ht="13.5"/>
    <row r="604" s="201" customFormat="1" ht="13.5"/>
    <row r="605" s="201" customFormat="1" ht="13.5"/>
    <row r="606" s="201" customFormat="1" ht="13.5"/>
    <row r="607" s="201" customFormat="1" ht="13.5"/>
    <row r="608" s="201" customFormat="1" ht="13.5"/>
    <row r="609" s="201" customFormat="1" ht="13.5"/>
    <row r="610" s="201" customFormat="1" ht="13.5"/>
    <row r="611" s="201" customFormat="1" ht="13.5"/>
    <row r="612" s="201" customFormat="1" ht="13.5"/>
    <row r="613" s="201" customFormat="1" ht="13.5"/>
    <row r="614" s="201" customFormat="1" ht="13.5"/>
    <row r="615" s="201" customFormat="1" ht="13.5"/>
    <row r="616" s="201" customFormat="1" ht="13.5"/>
    <row r="617" s="201" customFormat="1" ht="13.5"/>
    <row r="618" s="201" customFormat="1" ht="13.5"/>
    <row r="619" s="201" customFormat="1" ht="13.5"/>
    <row r="620" s="201" customFormat="1" ht="13.5"/>
    <row r="621" s="201" customFormat="1" ht="13.5"/>
    <row r="622" s="201" customFormat="1" ht="13.5"/>
    <row r="623" s="201" customFormat="1" ht="13.5"/>
    <row r="624" s="201" customFormat="1" ht="13.5"/>
    <row r="625" s="201" customFormat="1" ht="13.5"/>
    <row r="626" s="201" customFormat="1" ht="13.5"/>
    <row r="627" s="201" customFormat="1" ht="13.5"/>
    <row r="628" s="201" customFormat="1" ht="13.5"/>
    <row r="629" s="201" customFormat="1" ht="13.5"/>
    <row r="630" s="201" customFormat="1" ht="13.5"/>
    <row r="631" s="201" customFormat="1" ht="13.5"/>
    <row r="632" s="201" customFormat="1" ht="13.5"/>
    <row r="633" s="201" customFormat="1" ht="13.5"/>
    <row r="634" s="201" customFormat="1" ht="13.5"/>
    <row r="635" s="201" customFormat="1" ht="13.5"/>
    <row r="636" s="201" customFormat="1" ht="13.5"/>
    <row r="637" s="201" customFormat="1" ht="13.5"/>
    <row r="638" s="201" customFormat="1" ht="13.5"/>
    <row r="639" s="201" customFormat="1" ht="13.5"/>
    <row r="640" s="201" customFormat="1" ht="13.5"/>
    <row r="641" s="201" customFormat="1" ht="13.5"/>
    <row r="642" s="201" customFormat="1" ht="13.5"/>
    <row r="643" s="201" customFormat="1" ht="13.5"/>
    <row r="644" s="201" customFormat="1" ht="13.5"/>
    <row r="645" s="201" customFormat="1" ht="13.5"/>
    <row r="646" s="201" customFormat="1" ht="13.5"/>
    <row r="647" s="201" customFormat="1" ht="13.5"/>
    <row r="648" s="201" customFormat="1" ht="13.5"/>
    <row r="649" s="201" customFormat="1" ht="13.5"/>
    <row r="650" s="201" customFormat="1" ht="13.5"/>
    <row r="651" s="201" customFormat="1" ht="13.5"/>
    <row r="652" s="201" customFormat="1" ht="13.5"/>
    <row r="653" s="201" customFormat="1" ht="13.5"/>
    <row r="654" s="201" customFormat="1" ht="13.5"/>
    <row r="655" s="201" customFormat="1" ht="13.5"/>
    <row r="656" s="201" customFormat="1" ht="13.5"/>
    <row r="657" s="201" customFormat="1" ht="13.5"/>
    <row r="658" s="201" customFormat="1" ht="13.5"/>
    <row r="659" s="201" customFormat="1" ht="13.5"/>
    <row r="660" s="201" customFormat="1" ht="13.5"/>
    <row r="661" s="201" customFormat="1" ht="13.5"/>
    <row r="662" s="201" customFormat="1" ht="13.5"/>
    <row r="663" s="201" customFormat="1" ht="13.5"/>
    <row r="664" s="201" customFormat="1" ht="13.5"/>
    <row r="665" s="201" customFormat="1" ht="13.5"/>
    <row r="666" s="201" customFormat="1" ht="13.5"/>
    <row r="667" s="201" customFormat="1" ht="13.5"/>
    <row r="668" s="201" customFormat="1" ht="13.5"/>
    <row r="669" s="201" customFormat="1" ht="13.5"/>
    <row r="670" s="201" customFormat="1" ht="13.5"/>
    <row r="671" s="201" customFormat="1" ht="13.5"/>
    <row r="672" s="201" customFormat="1" ht="13.5"/>
    <row r="673" s="201" customFormat="1" ht="13.5"/>
    <row r="674" s="201" customFormat="1" ht="13.5"/>
    <row r="675" s="201" customFormat="1" ht="13.5"/>
    <row r="676" s="201" customFormat="1" ht="13.5"/>
    <row r="677" s="201" customFormat="1" ht="13.5"/>
    <row r="678" s="201" customFormat="1" ht="13.5"/>
    <row r="679" s="201" customFormat="1" ht="13.5"/>
    <row r="680" s="201" customFormat="1" ht="13.5"/>
    <row r="681" s="201" customFormat="1" ht="13.5"/>
    <row r="682" s="201" customFormat="1" ht="13.5"/>
    <row r="683" s="201" customFormat="1" ht="13.5"/>
    <row r="684" s="201" customFormat="1" ht="13.5"/>
    <row r="685" s="201" customFormat="1" ht="13.5"/>
    <row r="686" s="201" customFormat="1" ht="13.5"/>
    <row r="687" s="201" customFormat="1" ht="13.5"/>
    <row r="688" s="201" customFormat="1" ht="13.5"/>
    <row r="689" s="201" customFormat="1" ht="13.5"/>
    <row r="690" s="201" customFormat="1" ht="13.5"/>
    <row r="691" s="201" customFormat="1" ht="13.5"/>
    <row r="692" s="201" customFormat="1" ht="13.5"/>
    <row r="693" s="201" customFormat="1" ht="13.5"/>
    <row r="694" s="201" customFormat="1" ht="13.5"/>
    <row r="695" s="201" customFormat="1" ht="13.5"/>
    <row r="696" s="201" customFormat="1" ht="13.5"/>
    <row r="697" s="201" customFormat="1" ht="13.5"/>
    <row r="698" s="201" customFormat="1" ht="13.5"/>
    <row r="699" s="201" customFormat="1" ht="13.5"/>
    <row r="700" s="201" customFormat="1" ht="13.5"/>
    <row r="701" s="201" customFormat="1" ht="13.5"/>
    <row r="702" s="201" customFormat="1" ht="13.5"/>
    <row r="703" s="201" customFormat="1" ht="13.5"/>
    <row r="704" s="201" customFormat="1" ht="13.5"/>
    <row r="705" s="201" customFormat="1" ht="13.5"/>
    <row r="706" s="201" customFormat="1" ht="13.5"/>
    <row r="707" s="201" customFormat="1" ht="13.5"/>
    <row r="708" s="201" customFormat="1" ht="13.5"/>
    <row r="709" s="201" customFormat="1" ht="13.5"/>
    <row r="710" s="201" customFormat="1" ht="13.5"/>
    <row r="711" s="201" customFormat="1" ht="13.5"/>
    <row r="712" s="201" customFormat="1" ht="13.5"/>
    <row r="713" s="201" customFormat="1" ht="13.5"/>
    <row r="714" s="201" customFormat="1" ht="13.5"/>
    <row r="715" s="201" customFormat="1" ht="13.5"/>
    <row r="716" s="201" customFormat="1" ht="13.5"/>
    <row r="717" s="201" customFormat="1" ht="13.5"/>
    <row r="718" s="201" customFormat="1" ht="13.5"/>
    <row r="719" s="201" customFormat="1" ht="13.5"/>
    <row r="720" s="201" customFormat="1" ht="13.5"/>
    <row r="721" s="201" customFormat="1" ht="13.5"/>
    <row r="722" s="201" customFormat="1" ht="13.5"/>
    <row r="723" s="201" customFormat="1" ht="13.5"/>
    <row r="724" s="201" customFormat="1" ht="13.5"/>
    <row r="725" s="201" customFormat="1" ht="13.5"/>
    <row r="726" s="201" customFormat="1" ht="13.5"/>
    <row r="727" s="201" customFormat="1" ht="13.5"/>
    <row r="728" s="201" customFormat="1" ht="13.5"/>
    <row r="729" s="201" customFormat="1" ht="13.5"/>
    <row r="730" s="201" customFormat="1" ht="13.5"/>
    <row r="731" s="201" customFormat="1" ht="13.5"/>
    <row r="732" s="201" customFormat="1" ht="13.5"/>
    <row r="733" s="201" customFormat="1" ht="13.5"/>
    <row r="734" s="201" customFormat="1" ht="13.5"/>
    <row r="735" s="201" customFormat="1" ht="13.5"/>
    <row r="736" s="201" customFormat="1" ht="13.5"/>
    <row r="737" s="201" customFormat="1" ht="13.5"/>
    <row r="738" s="201" customFormat="1" ht="13.5"/>
    <row r="739" s="201" customFormat="1" ht="13.5"/>
    <row r="740" s="201" customFormat="1" ht="13.5"/>
    <row r="741" s="201" customFormat="1" ht="13.5"/>
    <row r="742" s="201" customFormat="1" ht="13.5"/>
    <row r="743" s="201" customFormat="1" ht="13.5"/>
    <row r="744" s="201" customFormat="1" ht="13.5"/>
    <row r="745" s="201" customFormat="1" ht="13.5"/>
    <row r="746" s="201" customFormat="1" ht="13.5"/>
    <row r="747" s="201" customFormat="1" ht="13.5"/>
    <row r="748" s="201" customFormat="1" ht="13.5"/>
    <row r="749" s="201" customFormat="1" ht="13.5"/>
    <row r="750" s="201" customFormat="1" ht="13.5"/>
    <row r="751" s="201" customFormat="1" ht="13.5"/>
    <row r="752" s="201" customFormat="1" ht="13.5"/>
    <row r="753" s="201" customFormat="1" ht="13.5"/>
    <row r="754" s="201" customFormat="1" ht="13.5"/>
    <row r="755" s="201" customFormat="1" ht="13.5"/>
    <row r="756" s="201" customFormat="1" ht="13.5"/>
    <row r="757" s="201" customFormat="1" ht="13.5"/>
    <row r="758" s="201" customFormat="1" ht="13.5"/>
    <row r="759" s="201" customFormat="1" ht="13.5"/>
    <row r="760" s="201" customFormat="1" ht="13.5"/>
    <row r="761" s="201" customFormat="1" ht="13.5"/>
    <row r="762" s="201" customFormat="1" ht="13.5"/>
    <row r="763" s="201" customFormat="1" ht="13.5"/>
    <row r="764" s="201" customFormat="1" ht="13.5"/>
    <row r="765" s="201" customFormat="1" ht="13.5"/>
    <row r="766" s="201" customFormat="1" ht="13.5"/>
    <row r="767" s="201" customFormat="1" ht="13.5"/>
    <row r="768" s="201" customFormat="1" ht="13.5"/>
    <row r="769" s="201" customFormat="1" ht="13.5"/>
    <row r="770" s="201" customFormat="1" ht="13.5"/>
    <row r="771" s="201" customFormat="1" ht="13.5"/>
    <row r="772" s="201" customFormat="1" ht="13.5"/>
    <row r="773" s="201" customFormat="1" ht="13.5"/>
    <row r="774" s="201" customFormat="1" ht="13.5"/>
    <row r="775" s="201" customFormat="1" ht="13.5"/>
    <row r="776" s="201" customFormat="1" ht="13.5"/>
    <row r="777" s="201" customFormat="1" ht="13.5"/>
    <row r="778" s="201" customFormat="1" ht="13.5"/>
    <row r="779" s="201" customFormat="1" ht="13.5"/>
    <row r="780" s="201" customFormat="1" ht="13.5"/>
    <row r="781" s="201" customFormat="1" ht="13.5"/>
    <row r="782" s="201" customFormat="1" ht="13.5"/>
    <row r="783" s="201" customFormat="1" ht="13.5"/>
    <row r="784" s="201" customFormat="1" ht="13.5"/>
    <row r="785" s="201" customFormat="1" ht="13.5"/>
    <row r="786" s="201" customFormat="1" ht="13.5"/>
    <row r="787" s="201" customFormat="1" ht="13.5"/>
    <row r="788" s="201" customFormat="1" ht="13.5"/>
    <row r="789" s="201" customFormat="1" ht="13.5"/>
    <row r="790" s="201" customFormat="1" ht="13.5"/>
    <row r="791" s="201" customFormat="1" ht="13.5"/>
    <row r="792" s="201" customFormat="1" ht="13.5"/>
    <row r="793" s="201" customFormat="1" ht="13.5"/>
    <row r="794" s="201" customFormat="1" ht="13.5"/>
    <row r="795" s="201" customFormat="1" ht="13.5"/>
    <row r="796" s="201" customFormat="1" ht="13.5"/>
    <row r="797" s="201" customFormat="1" ht="13.5"/>
    <row r="798" s="201" customFormat="1" ht="13.5"/>
    <row r="799" s="201" customFormat="1" ht="13.5"/>
    <row r="800" s="201" customFormat="1" ht="13.5"/>
    <row r="801" s="201" customFormat="1" ht="13.5"/>
    <row r="802" s="201" customFormat="1" ht="13.5"/>
    <row r="803" s="201" customFormat="1" ht="13.5"/>
    <row r="804" s="201" customFormat="1" ht="13.5"/>
    <row r="805" s="201" customFormat="1" ht="13.5"/>
    <row r="806" s="201" customFormat="1" ht="13.5"/>
    <row r="807" s="201" customFormat="1" ht="13.5"/>
    <row r="808" s="201" customFormat="1" ht="13.5"/>
    <row r="809" s="201" customFormat="1" ht="13.5"/>
    <row r="810" s="201" customFormat="1" ht="13.5"/>
    <row r="811" s="201" customFormat="1" ht="13.5"/>
    <row r="812" s="201" customFormat="1" ht="13.5"/>
    <row r="813" s="201" customFormat="1" ht="13.5"/>
    <row r="814" s="201" customFormat="1" ht="13.5"/>
    <row r="815" s="201" customFormat="1" ht="13.5"/>
    <row r="816" s="201" customFormat="1" ht="13.5"/>
    <row r="817" s="201" customFormat="1" ht="13.5"/>
    <row r="818" s="201" customFormat="1" ht="13.5"/>
    <row r="819" s="201" customFormat="1" ht="13.5"/>
    <row r="820" s="201" customFormat="1" ht="13.5"/>
    <row r="821" s="201" customFormat="1" ht="13.5"/>
    <row r="822" s="201" customFormat="1" ht="13.5"/>
    <row r="823" s="201" customFormat="1" ht="13.5"/>
    <row r="824" s="201" customFormat="1" ht="13.5"/>
    <row r="825" s="201" customFormat="1" ht="13.5"/>
    <row r="826" s="201" customFormat="1" ht="13.5"/>
    <row r="827" s="201" customFormat="1" ht="13.5"/>
    <row r="828" s="201" customFormat="1" ht="13.5"/>
    <row r="829" s="201" customFormat="1" ht="13.5"/>
    <row r="830" s="201" customFormat="1" ht="13.5"/>
    <row r="831" s="201" customFormat="1" ht="13.5"/>
    <row r="832" s="201" customFormat="1" ht="13.5"/>
    <row r="833" s="201" customFormat="1" ht="13.5"/>
    <row r="834" s="201" customFormat="1" ht="13.5"/>
    <row r="835" s="201" customFormat="1" ht="13.5"/>
    <row r="836" s="201" customFormat="1" ht="13.5"/>
    <row r="837" s="201" customFormat="1" ht="13.5"/>
    <row r="838" s="201" customFormat="1" ht="13.5"/>
    <row r="839" s="201" customFormat="1" ht="13.5"/>
    <row r="840" s="201" customFormat="1" ht="13.5"/>
    <row r="841" s="201" customFormat="1" ht="13.5"/>
    <row r="842" s="201" customFormat="1" ht="13.5"/>
    <row r="843" s="201" customFormat="1" ht="13.5"/>
    <row r="844" s="201" customFormat="1" ht="13.5"/>
    <row r="845" s="201" customFormat="1" ht="13.5"/>
    <row r="846" s="201" customFormat="1" ht="13.5"/>
    <row r="847" s="201" customFormat="1" ht="13.5"/>
    <row r="848" s="201" customFormat="1" ht="13.5"/>
    <row r="849" s="201" customFormat="1" ht="13.5"/>
    <row r="850" s="201" customFormat="1" ht="13.5"/>
    <row r="851" s="201" customFormat="1" ht="13.5"/>
    <row r="852" s="201" customFormat="1" ht="13.5"/>
    <row r="853" s="201" customFormat="1" ht="13.5"/>
    <row r="854" s="201" customFormat="1" ht="13.5"/>
    <row r="855" s="201" customFormat="1" ht="13.5"/>
    <row r="856" s="201" customFormat="1" ht="13.5"/>
    <row r="857" s="201" customFormat="1" ht="13.5"/>
    <row r="858" s="201" customFormat="1" ht="13.5"/>
    <row r="859" s="201" customFormat="1" ht="13.5"/>
    <row r="860" s="201" customFormat="1" ht="13.5"/>
    <row r="861" s="201" customFormat="1" ht="13.5"/>
    <row r="862" s="201" customFormat="1" ht="13.5"/>
    <row r="863" s="201" customFormat="1" ht="13.5"/>
    <row r="864" s="201" customFormat="1" ht="13.5"/>
    <row r="865" s="201" customFormat="1" ht="13.5"/>
    <row r="866" s="201" customFormat="1" ht="13.5"/>
    <row r="867" s="201" customFormat="1" ht="13.5"/>
    <row r="868" s="201" customFormat="1" ht="13.5"/>
    <row r="869" s="201" customFormat="1" ht="13.5"/>
    <row r="870" s="201" customFormat="1" ht="13.5"/>
    <row r="871" s="201" customFormat="1" ht="13.5"/>
    <row r="872" s="201" customFormat="1" ht="13.5"/>
    <row r="873" s="201" customFormat="1" ht="13.5"/>
    <row r="874" s="201" customFormat="1" ht="13.5"/>
    <row r="875" s="201" customFormat="1" ht="13.5"/>
    <row r="876" s="201" customFormat="1" ht="13.5"/>
    <row r="877" s="201" customFormat="1" ht="13.5"/>
    <row r="878" s="201" customFormat="1" ht="13.5"/>
    <row r="879" s="201" customFormat="1" ht="13.5"/>
    <row r="880" s="201" customFormat="1" ht="13.5"/>
    <row r="881" s="201" customFormat="1" ht="13.5"/>
    <row r="882" s="201" customFormat="1" ht="13.5"/>
    <row r="883" s="201" customFormat="1" ht="13.5"/>
    <row r="884" s="201" customFormat="1" ht="13.5"/>
    <row r="885" s="201" customFormat="1" ht="13.5"/>
    <row r="886" s="201" customFormat="1" ht="13.5"/>
    <row r="887" s="201" customFormat="1" ht="13.5"/>
    <row r="888" s="201" customFormat="1" ht="13.5"/>
    <row r="889" s="201" customFormat="1" ht="13.5"/>
    <row r="890" s="201" customFormat="1" ht="13.5"/>
    <row r="891" s="201" customFormat="1" ht="13.5"/>
    <row r="892" s="201" customFormat="1" ht="13.5"/>
    <row r="893" s="201" customFormat="1" ht="13.5"/>
    <row r="894" s="201" customFormat="1" ht="13.5"/>
    <row r="895" s="201" customFormat="1" ht="13.5"/>
    <row r="896" s="201" customFormat="1" ht="13.5"/>
    <row r="897" s="201" customFormat="1" ht="13.5"/>
    <row r="898" s="201" customFormat="1" ht="13.5"/>
    <row r="899" s="201" customFormat="1" ht="13.5"/>
    <row r="900" s="201" customFormat="1" ht="13.5"/>
    <row r="901" s="201" customFormat="1" ht="13.5"/>
    <row r="902" s="201" customFormat="1" ht="13.5"/>
    <row r="903" s="201" customFormat="1" ht="13.5"/>
    <row r="904" s="201" customFormat="1" ht="13.5"/>
    <row r="905" s="201" customFormat="1" ht="13.5"/>
    <row r="906" s="201" customFormat="1" ht="13.5"/>
    <row r="907" s="201" customFormat="1" ht="13.5"/>
    <row r="908" s="201" customFormat="1" ht="13.5"/>
    <row r="909" s="201" customFormat="1" ht="13.5"/>
    <row r="910" s="201" customFormat="1" ht="13.5"/>
    <row r="911" s="201" customFormat="1" ht="13.5"/>
    <row r="912" s="201" customFormat="1" ht="13.5"/>
    <row r="913" s="201" customFormat="1" ht="13.5"/>
    <row r="914" s="201" customFormat="1" ht="13.5"/>
    <row r="915" s="201" customFormat="1" ht="13.5"/>
    <row r="916" s="201" customFormat="1" ht="13.5"/>
    <row r="917" s="201" customFormat="1" ht="13.5"/>
    <row r="918" s="201" customFormat="1" ht="13.5"/>
    <row r="919" s="201" customFormat="1" ht="13.5"/>
    <row r="920" s="201" customFormat="1" ht="13.5"/>
    <row r="921" s="201" customFormat="1" ht="13.5"/>
    <row r="922" s="201" customFormat="1" ht="13.5"/>
    <row r="923" s="201" customFormat="1" ht="13.5"/>
    <row r="924" s="201" customFormat="1" ht="13.5"/>
    <row r="925" s="201" customFormat="1" ht="13.5"/>
    <row r="926" s="201" customFormat="1" ht="13.5"/>
    <row r="927" s="201" customFormat="1" ht="13.5"/>
    <row r="928" s="201" customFormat="1" ht="13.5"/>
    <row r="929" s="201" customFormat="1" ht="13.5"/>
    <row r="930" s="201" customFormat="1" ht="13.5"/>
    <row r="931" s="201" customFormat="1" ht="13.5"/>
    <row r="932" s="201" customFormat="1" ht="13.5"/>
    <row r="933" s="201" customFormat="1" ht="13.5"/>
    <row r="934" s="201" customFormat="1" ht="13.5"/>
    <row r="935" s="201" customFormat="1" ht="13.5"/>
    <row r="936" s="201" customFormat="1" ht="13.5"/>
    <row r="937" s="201" customFormat="1" ht="13.5"/>
    <row r="938" s="201" customFormat="1" ht="13.5"/>
    <row r="939" s="201" customFormat="1" ht="13.5"/>
    <row r="940" s="201" customFormat="1" ht="13.5"/>
    <row r="941" s="201" customFormat="1" ht="13.5"/>
    <row r="942" s="201" customFormat="1" ht="13.5"/>
    <row r="943" s="201" customFormat="1" ht="13.5"/>
    <row r="944" s="201" customFormat="1" ht="13.5"/>
    <row r="945" s="201" customFormat="1" ht="13.5"/>
    <row r="946" s="201" customFormat="1" ht="13.5"/>
    <row r="947" s="201" customFormat="1" ht="13.5"/>
    <row r="948" s="201" customFormat="1" ht="13.5"/>
    <row r="949" s="201" customFormat="1" ht="13.5"/>
    <row r="950" s="201" customFormat="1" ht="13.5"/>
    <row r="951" s="201" customFormat="1" ht="13.5"/>
    <row r="952" s="201" customFormat="1" ht="13.5"/>
    <row r="953" s="201" customFormat="1" ht="13.5"/>
    <row r="954" s="201" customFormat="1" ht="13.5"/>
    <row r="955" s="201" customFormat="1" ht="13.5"/>
    <row r="956" s="201" customFormat="1" ht="13.5"/>
    <row r="957" s="201" customFormat="1" ht="13.5"/>
    <row r="958" s="201" customFormat="1" ht="13.5"/>
    <row r="959" s="201" customFormat="1" ht="13.5"/>
    <row r="960" s="201" customFormat="1" ht="13.5"/>
    <row r="961" s="201" customFormat="1" ht="13.5"/>
    <row r="962" s="201" customFormat="1" ht="13.5"/>
    <row r="963" s="201" customFormat="1" ht="13.5"/>
    <row r="964" s="201" customFormat="1" ht="13.5"/>
    <row r="965" s="201" customFormat="1" ht="13.5"/>
    <row r="966" s="201" customFormat="1" ht="13.5"/>
    <row r="967" s="201" customFormat="1" ht="13.5"/>
    <row r="968" s="201" customFormat="1" ht="13.5"/>
    <row r="969" s="201" customFormat="1" ht="13.5"/>
    <row r="970" s="201" customFormat="1" ht="13.5"/>
    <row r="971" s="201" customFormat="1" ht="13.5"/>
    <row r="972" s="201" customFormat="1" ht="13.5"/>
    <row r="973" s="201" customFormat="1" ht="13.5"/>
    <row r="974" s="201" customFormat="1" ht="13.5"/>
    <row r="975" s="201" customFormat="1" ht="13.5"/>
  </sheetData>
  <sheetProtection/>
  <mergeCells count="4">
    <mergeCell ref="A1:C1"/>
    <mergeCell ref="D1:F1"/>
    <mergeCell ref="A2:C2"/>
    <mergeCell ref="D2:F2"/>
  </mergeCells>
  <dataValidations count="1">
    <dataValidation type="list" allowBlank="1" showInputMessage="1" showErrorMessage="1" sqref="D1:F1">
      <formula1>List!G3:G53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D5379"/>
  <sheetViews>
    <sheetView showRowColHeaders="0" zoomScalePageLayoutView="0" workbookViewId="0" topLeftCell="A1">
      <selection activeCell="BJ59" sqref="BJ59"/>
    </sheetView>
  </sheetViews>
  <sheetFormatPr defaultColWidth="9.00390625" defaultRowHeight="13.5"/>
  <cols>
    <col min="1" max="2" width="2.25390625" style="1" customWidth="1"/>
    <col min="3" max="3" width="1.75390625" style="1" customWidth="1"/>
    <col min="4" max="4" width="1.00390625" style="1" customWidth="1"/>
    <col min="5" max="6" width="1.75390625" style="1" customWidth="1"/>
    <col min="7" max="7" width="1.00390625" style="1" customWidth="1"/>
    <col min="8" max="9" width="1.75390625" style="1" customWidth="1"/>
    <col min="10" max="10" width="1.00390625" style="1" customWidth="1"/>
    <col min="11" max="11" width="1.75390625" style="1" customWidth="1"/>
    <col min="12" max="13" width="0.875" style="1" customWidth="1"/>
    <col min="14" max="15" width="0.5" style="1" customWidth="1"/>
    <col min="16" max="17" width="0.875" style="1" customWidth="1"/>
    <col min="18" max="33" width="2.25390625" style="1" customWidth="1"/>
    <col min="34" max="34" width="2.25390625" style="5" customWidth="1"/>
    <col min="35" max="51" width="2.25390625" style="1" customWidth="1"/>
    <col min="52" max="134" width="1.875" style="1" customWidth="1"/>
    <col min="135" max="16384" width="9.00390625" style="1" customWidth="1"/>
  </cols>
  <sheetData>
    <row r="1" spans="1:134" ht="15" customHeight="1">
      <c r="A1" s="466" t="s">
        <v>13</v>
      </c>
      <c r="B1" s="466"/>
      <c r="C1" s="466"/>
      <c r="D1" s="466"/>
      <c r="E1" s="466"/>
      <c r="F1" s="466"/>
      <c r="G1" s="466"/>
      <c r="H1" s="466"/>
      <c r="I1" s="466"/>
      <c r="J1" s="466"/>
      <c r="K1" s="466"/>
      <c r="L1" s="466"/>
      <c r="M1" s="466"/>
      <c r="N1" s="466"/>
      <c r="O1" s="466"/>
      <c r="P1" s="466"/>
      <c r="Q1" s="466"/>
      <c r="R1" s="466"/>
      <c r="S1" s="466"/>
      <c r="T1" s="466"/>
      <c r="U1" s="466"/>
      <c r="V1" s="466"/>
      <c r="W1" s="143"/>
      <c r="X1" s="143"/>
      <c r="Y1" s="467" t="s">
        <v>86</v>
      </c>
      <c r="Z1" s="467"/>
      <c r="AA1" s="467"/>
      <c r="AB1" s="467"/>
      <c r="AC1" s="467"/>
      <c r="AD1" s="467"/>
      <c r="AE1" s="467"/>
      <c r="AF1" s="467"/>
      <c r="AG1" s="467"/>
      <c r="AH1" s="467"/>
      <c r="AI1" s="467"/>
      <c r="AJ1" s="467"/>
      <c r="AK1" s="467"/>
      <c r="AL1" s="467"/>
      <c r="AM1" s="467"/>
      <c r="AN1" s="467"/>
      <c r="AO1" s="467"/>
      <c r="AP1" s="144"/>
      <c r="AQ1" s="144"/>
      <c r="AR1" s="144"/>
      <c r="AS1" s="143"/>
      <c r="AT1" s="143"/>
      <c r="AU1" s="143"/>
      <c r="AV1" s="175" t="s">
        <v>384</v>
      </c>
      <c r="AW1" s="176"/>
      <c r="AX1" s="177"/>
      <c r="AY1" s="117"/>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row>
    <row r="2" spans="1:134" ht="13.5" customHeight="1">
      <c r="A2" s="828" t="s">
        <v>226</v>
      </c>
      <c r="B2" s="828"/>
      <c r="C2" s="828"/>
      <c r="D2" s="828"/>
      <c r="E2" s="828"/>
      <c r="F2" s="828"/>
      <c r="G2" s="828"/>
      <c r="H2" s="828"/>
      <c r="I2" s="828"/>
      <c r="J2" s="828"/>
      <c r="K2" s="828"/>
      <c r="L2" s="828"/>
      <c r="M2" s="828"/>
      <c r="N2" s="828"/>
      <c r="O2" s="828"/>
      <c r="P2" s="828"/>
      <c r="Q2" s="828"/>
      <c r="R2" s="828"/>
      <c r="S2" s="828"/>
      <c r="T2" s="828"/>
      <c r="U2" s="828"/>
      <c r="V2" s="828"/>
      <c r="W2" s="411" t="s">
        <v>233</v>
      </c>
      <c r="X2" s="411"/>
      <c r="Y2" s="410" t="s">
        <v>225</v>
      </c>
      <c r="Z2" s="410"/>
      <c r="AA2" s="410"/>
      <c r="AB2" s="410"/>
      <c r="AC2" s="410"/>
      <c r="AD2" s="410"/>
      <c r="AE2" s="410"/>
      <c r="AF2" s="410"/>
      <c r="AG2" s="410"/>
      <c r="AH2" s="410"/>
      <c r="AI2" s="410" t="s">
        <v>224</v>
      </c>
      <c r="AJ2" s="410"/>
      <c r="AK2" s="410"/>
      <c r="AL2" s="410"/>
      <c r="AM2" s="410"/>
      <c r="AN2" s="410"/>
      <c r="AO2" s="410"/>
      <c r="AP2" s="410"/>
      <c r="AQ2" s="410"/>
      <c r="AR2" s="410"/>
      <c r="AS2" s="415" t="s">
        <v>84</v>
      </c>
      <c r="AT2" s="416"/>
      <c r="AU2" s="416"/>
      <c r="AV2" s="826" t="s">
        <v>385</v>
      </c>
      <c r="AW2" s="827"/>
      <c r="AX2" s="827"/>
      <c r="AY2" s="205"/>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row>
    <row r="3" spans="1:134" ht="15" customHeight="1">
      <c r="A3" s="823"/>
      <c r="B3" s="823"/>
      <c r="C3" s="823"/>
      <c r="D3" s="823"/>
      <c r="E3" s="823"/>
      <c r="F3" s="823"/>
      <c r="G3" s="823"/>
      <c r="H3" s="823"/>
      <c r="I3" s="823"/>
      <c r="J3" s="823"/>
      <c r="K3" s="823"/>
      <c r="L3" s="823"/>
      <c r="M3" s="823"/>
      <c r="N3" s="823"/>
      <c r="O3" s="823"/>
      <c r="P3" s="823"/>
      <c r="Q3" s="823"/>
      <c r="R3" s="823"/>
      <c r="S3" s="823"/>
      <c r="T3" s="823"/>
      <c r="U3" s="823"/>
      <c r="V3" s="823"/>
      <c r="W3" s="819"/>
      <c r="X3" s="819"/>
      <c r="Y3" s="820"/>
      <c r="Z3" s="820"/>
      <c r="AA3" s="820"/>
      <c r="AB3" s="820"/>
      <c r="AC3" s="820"/>
      <c r="AD3" s="820"/>
      <c r="AE3" s="820"/>
      <c r="AF3" s="820"/>
      <c r="AG3" s="820"/>
      <c r="AH3" s="820"/>
      <c r="AI3" s="820"/>
      <c r="AJ3" s="820"/>
      <c r="AK3" s="820"/>
      <c r="AL3" s="820"/>
      <c r="AM3" s="820"/>
      <c r="AN3" s="820"/>
      <c r="AO3" s="820"/>
      <c r="AP3" s="820"/>
      <c r="AQ3" s="820"/>
      <c r="AR3" s="820"/>
      <c r="AS3" s="830" t="s">
        <v>12</v>
      </c>
      <c r="AT3" s="830"/>
      <c r="AU3" s="830"/>
      <c r="AV3" s="829" t="s">
        <v>12</v>
      </c>
      <c r="AW3" s="829"/>
      <c r="AX3" s="829"/>
      <c r="AY3" s="206"/>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row>
    <row r="4" spans="1:134" ht="5.25" customHeight="1">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18"/>
      <c r="AI4" s="116"/>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row>
    <row r="5" spans="1:134" s="2" customFormat="1" ht="13.5" customHeight="1">
      <c r="A5" s="472" t="s">
        <v>377</v>
      </c>
      <c r="B5" s="473"/>
      <c r="C5" s="821"/>
      <c r="D5" s="476">
        <f>IF(Home!D1="","",Home!D1)</f>
      </c>
      <c r="E5" s="476"/>
      <c r="F5" s="476"/>
      <c r="G5" s="476"/>
      <c r="H5" s="476"/>
      <c r="I5" s="476"/>
      <c r="J5" s="476"/>
      <c r="K5" s="476"/>
      <c r="L5" s="476"/>
      <c r="M5" s="476"/>
      <c r="N5" s="476"/>
      <c r="O5" s="476"/>
      <c r="P5" s="476"/>
      <c r="Q5" s="771"/>
      <c r="R5" s="480" t="s">
        <v>16</v>
      </c>
      <c r="S5" s="481"/>
      <c r="T5" s="481"/>
      <c r="U5" s="481"/>
      <c r="V5" s="481"/>
      <c r="W5" s="481"/>
      <c r="X5" s="481"/>
      <c r="Y5" s="480" t="s">
        <v>17</v>
      </c>
      <c r="Z5" s="481"/>
      <c r="AA5" s="481"/>
      <c r="AB5" s="481"/>
      <c r="AC5" s="481"/>
      <c r="AD5" s="481"/>
      <c r="AE5" s="481"/>
      <c r="AF5" s="481"/>
      <c r="AG5" s="482"/>
      <c r="AH5" s="120"/>
      <c r="AI5" s="404" t="s">
        <v>29</v>
      </c>
      <c r="AJ5" s="405"/>
      <c r="AK5" s="405"/>
      <c r="AL5" s="405"/>
      <c r="AM5" s="405"/>
      <c r="AN5" s="405"/>
      <c r="AO5" s="405"/>
      <c r="AP5" s="405"/>
      <c r="AQ5" s="405"/>
      <c r="AR5" s="405"/>
      <c r="AS5" s="405"/>
      <c r="AT5" s="405"/>
      <c r="AU5" s="405"/>
      <c r="AV5" s="405"/>
      <c r="AW5" s="405"/>
      <c r="AX5" s="405"/>
      <c r="AY5" s="204"/>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row>
    <row r="6" spans="1:134" s="2" customFormat="1" ht="13.5" customHeight="1">
      <c r="A6" s="474"/>
      <c r="B6" s="475"/>
      <c r="C6" s="822"/>
      <c r="D6" s="477"/>
      <c r="E6" s="477"/>
      <c r="F6" s="477"/>
      <c r="G6" s="477"/>
      <c r="H6" s="477"/>
      <c r="I6" s="477"/>
      <c r="J6" s="477"/>
      <c r="K6" s="477"/>
      <c r="L6" s="477"/>
      <c r="M6" s="477"/>
      <c r="N6" s="477"/>
      <c r="O6" s="477"/>
      <c r="P6" s="477"/>
      <c r="Q6" s="772"/>
      <c r="R6" s="483"/>
      <c r="S6" s="484"/>
      <c r="T6" s="484"/>
      <c r="U6" s="484"/>
      <c r="V6" s="484"/>
      <c r="W6" s="484"/>
      <c r="X6" s="484"/>
      <c r="Y6" s="483"/>
      <c r="Z6" s="484"/>
      <c r="AA6" s="484"/>
      <c r="AB6" s="484"/>
      <c r="AC6" s="484"/>
      <c r="AD6" s="484"/>
      <c r="AE6" s="484"/>
      <c r="AF6" s="484"/>
      <c r="AG6" s="485"/>
      <c r="AH6" s="181"/>
      <c r="AI6" s="500" t="s">
        <v>419</v>
      </c>
      <c r="AJ6" s="501"/>
      <c r="AK6" s="501"/>
      <c r="AL6" s="502"/>
      <c r="AM6" s="803" t="s">
        <v>413</v>
      </c>
      <c r="AN6" s="824"/>
      <c r="AO6" s="812" t="s">
        <v>388</v>
      </c>
      <c r="AP6" s="812"/>
      <c r="AQ6" s="812" t="s">
        <v>389</v>
      </c>
      <c r="AR6" s="812"/>
      <c r="AS6" s="812" t="s">
        <v>390</v>
      </c>
      <c r="AT6" s="812"/>
      <c r="AU6" s="824" t="s">
        <v>417</v>
      </c>
      <c r="AV6" s="824"/>
      <c r="AW6" s="803" t="s">
        <v>418</v>
      </c>
      <c r="AX6" s="804"/>
      <c r="AY6" s="218"/>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row>
    <row r="7" spans="1:134" s="3" customFormat="1" ht="13.5" customHeight="1" thickBot="1">
      <c r="A7" s="259" t="s">
        <v>18</v>
      </c>
      <c r="B7" s="478" t="s">
        <v>214</v>
      </c>
      <c r="C7" s="479"/>
      <c r="D7" s="479"/>
      <c r="E7" s="479"/>
      <c r="F7" s="479"/>
      <c r="G7" s="479"/>
      <c r="H7" s="479"/>
      <c r="I7" s="479"/>
      <c r="J7" s="479"/>
      <c r="K7" s="479"/>
      <c r="L7" s="479"/>
      <c r="M7" s="479"/>
      <c r="N7" s="479"/>
      <c r="O7" s="460" t="s">
        <v>100</v>
      </c>
      <c r="P7" s="765"/>
      <c r="Q7" s="765"/>
      <c r="R7" s="259" t="s">
        <v>20</v>
      </c>
      <c r="S7" s="460" t="s">
        <v>21</v>
      </c>
      <c r="T7" s="460"/>
      <c r="U7" s="460"/>
      <c r="V7" s="260" t="s">
        <v>22</v>
      </c>
      <c r="W7" s="260" t="s">
        <v>23</v>
      </c>
      <c r="X7" s="261" t="s">
        <v>24</v>
      </c>
      <c r="Y7" s="459" t="s">
        <v>21</v>
      </c>
      <c r="Z7" s="460"/>
      <c r="AA7" s="460"/>
      <c r="AB7" s="260" t="s">
        <v>90</v>
      </c>
      <c r="AC7" s="260" t="s">
        <v>25</v>
      </c>
      <c r="AD7" s="460" t="s">
        <v>26</v>
      </c>
      <c r="AE7" s="460"/>
      <c r="AF7" s="460"/>
      <c r="AG7" s="461"/>
      <c r="AH7" s="172"/>
      <c r="AI7" s="503"/>
      <c r="AJ7" s="504"/>
      <c r="AK7" s="504"/>
      <c r="AL7" s="505"/>
      <c r="AM7" s="805"/>
      <c r="AN7" s="825"/>
      <c r="AO7" s="813"/>
      <c r="AP7" s="813"/>
      <c r="AQ7" s="813"/>
      <c r="AR7" s="813"/>
      <c r="AS7" s="813"/>
      <c r="AT7" s="813"/>
      <c r="AU7" s="825"/>
      <c r="AV7" s="825"/>
      <c r="AW7" s="805"/>
      <c r="AX7" s="806"/>
      <c r="AY7" s="218"/>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row>
    <row r="8" spans="1:134" s="4" customFormat="1" ht="13.5" customHeight="1" thickTop="1">
      <c r="A8" s="146">
        <f>IF(Home!C4="","",Home!C4)</f>
      </c>
      <c r="B8" s="745">
        <f>IF(Home!E4="","",Home!E4)</f>
      </c>
      <c r="C8" s="746">
        <f>IF(Home!E4="","",Home!E4)</f>
      </c>
      <c r="D8" s="746">
        <f>IF(Home!F4="","",Home!F4)</f>
      </c>
      <c r="E8" s="746">
        <f>IF(Home!G4="","",Home!G4)</f>
      </c>
      <c r="F8" s="746">
        <f>IF(Home!H4="","",Home!H4)</f>
      </c>
      <c r="G8" s="746">
        <f>IF(Home!I4="","",Home!I4)</f>
      </c>
      <c r="H8" s="746">
        <f>IF(Home!J4="","",Home!J4)</f>
      </c>
      <c r="I8" s="746">
        <f>IF(Home!K4="","",Home!K4)</f>
      </c>
      <c r="J8" s="746"/>
      <c r="K8" s="707"/>
      <c r="L8" s="736"/>
      <c r="M8" s="736"/>
      <c r="N8" s="736"/>
      <c r="O8" s="773">
        <f>IF(Home!F4="","",Home!F4)</f>
      </c>
      <c r="P8" s="774"/>
      <c r="Q8" s="775"/>
      <c r="R8" s="151"/>
      <c r="S8" s="463" t="s">
        <v>434</v>
      </c>
      <c r="T8" s="464"/>
      <c r="U8" s="465"/>
      <c r="V8" s="152"/>
      <c r="W8" s="152"/>
      <c r="X8" s="168"/>
      <c r="Y8" s="452" t="s">
        <v>12</v>
      </c>
      <c r="Z8" s="453"/>
      <c r="AA8" s="454"/>
      <c r="AB8" s="153"/>
      <c r="AC8" s="154"/>
      <c r="AD8" s="406"/>
      <c r="AE8" s="406"/>
      <c r="AF8" s="406"/>
      <c r="AG8" s="407"/>
      <c r="AH8" s="173"/>
      <c r="AI8" s="380" t="s">
        <v>420</v>
      </c>
      <c r="AJ8" s="381"/>
      <c r="AK8" s="382"/>
      <c r="AL8" s="366" t="s">
        <v>392</v>
      </c>
      <c r="AM8" s="683">
        <f>COUNTIF($S$8:$U$35,"&lt;=20:00")</f>
        <v>0</v>
      </c>
      <c r="AN8" s="810"/>
      <c r="AO8" s="808">
        <f>COUNTIF($S$8:$U$35,"&lt;=40:00")-COUNTIF($S$8:$U$35,"&lt;=20:00")</f>
        <v>0</v>
      </c>
      <c r="AP8" s="808"/>
      <c r="AQ8" s="808">
        <f>COUNTIF($S$8:$U$35,"&lt;=60:00")-COUNTIF($S$8:$U$35,"&lt;=40:00")</f>
        <v>0</v>
      </c>
      <c r="AR8" s="808"/>
      <c r="AS8" s="808">
        <f>IF(SUM($AM$8:$AR$9)=SUM($AM$10:$AR$11),COUNTIF($S$8:$U$35,"&gt;60:00"),"-")</f>
        <v>0</v>
      </c>
      <c r="AT8" s="808"/>
      <c r="AU8" s="810">
        <f>IF(SUM($AM$8:$AR$9)=SUM($AM$10:$AR$11),COUNTIF($S$8:$U$35,"GWS"),"-")</f>
        <v>0</v>
      </c>
      <c r="AV8" s="810"/>
      <c r="AW8" s="683">
        <f>SUM(AM8:AV9)</f>
        <v>0</v>
      </c>
      <c r="AX8" s="684"/>
      <c r="AY8" s="208"/>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row>
    <row r="9" spans="1:134" s="4" customFormat="1" ht="13.5" customHeight="1">
      <c r="A9" s="146">
        <f>IF(Home!C5="","",Home!C5)</f>
      </c>
      <c r="B9" s="766">
        <f>IF(Home!E5="","",Home!E5)</f>
      </c>
      <c r="C9" s="767">
        <f>IF(Home!E5="","",Home!E5)</f>
      </c>
      <c r="D9" s="767">
        <f>IF(Home!F5="","",Home!F5)</f>
      </c>
      <c r="E9" s="767">
        <f>IF(Home!G5="","",Home!G5)</f>
      </c>
      <c r="F9" s="767">
        <f>IF(Home!H5="","",Home!H5)</f>
      </c>
      <c r="G9" s="767">
        <f>IF(Home!I5="","",Home!I5)</f>
      </c>
      <c r="H9" s="767">
        <f>IF(Home!J5="","",Home!J5)</f>
      </c>
      <c r="I9" s="767">
        <f>IF(Home!K5="","",Home!K5)</f>
      </c>
      <c r="J9" s="767"/>
      <c r="K9" s="768"/>
      <c r="L9" s="764"/>
      <c r="M9" s="764"/>
      <c r="N9" s="764"/>
      <c r="O9" s="769">
        <f>IF(Home!F5="","",Home!F5)</f>
      </c>
      <c r="P9" s="770"/>
      <c r="Q9" s="740"/>
      <c r="R9" s="151"/>
      <c r="S9" s="360" t="s">
        <v>434</v>
      </c>
      <c r="T9" s="361"/>
      <c r="U9" s="362"/>
      <c r="V9" s="152"/>
      <c r="W9" s="152"/>
      <c r="X9" s="168"/>
      <c r="Y9" s="343" t="s">
        <v>12</v>
      </c>
      <c r="Z9" s="344"/>
      <c r="AA9" s="345"/>
      <c r="AB9" s="153"/>
      <c r="AC9" s="154"/>
      <c r="AD9" s="533"/>
      <c r="AE9" s="534"/>
      <c r="AF9" s="534"/>
      <c r="AG9" s="535"/>
      <c r="AH9" s="173"/>
      <c r="AI9" s="383"/>
      <c r="AJ9" s="384"/>
      <c r="AK9" s="385"/>
      <c r="AL9" s="367"/>
      <c r="AM9" s="832"/>
      <c r="AN9" s="811"/>
      <c r="AO9" s="809"/>
      <c r="AP9" s="809"/>
      <c r="AQ9" s="809"/>
      <c r="AR9" s="809"/>
      <c r="AS9" s="809"/>
      <c r="AT9" s="809"/>
      <c r="AU9" s="811"/>
      <c r="AV9" s="811"/>
      <c r="AW9" s="685"/>
      <c r="AX9" s="686"/>
      <c r="AY9" s="208"/>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row>
    <row r="10" spans="1:134" s="4" customFormat="1" ht="13.5" customHeight="1">
      <c r="A10" s="147">
        <f>IF(Home!C6="","",Home!C6)</f>
      </c>
      <c r="B10" s="743">
        <f>IF(Home!E6="","",Home!E6)</f>
      </c>
      <c r="C10" s="744">
        <f>IF(Home!E6="","",Home!E6)</f>
      </c>
      <c r="D10" s="744">
        <f>IF(Home!F6="","",Home!F6)</f>
      </c>
      <c r="E10" s="744">
        <f>IF(Home!G6="","",Home!G6)</f>
      </c>
      <c r="F10" s="744">
        <f>IF(Home!H6="","",Home!H6)</f>
      </c>
      <c r="G10" s="744">
        <f>IF(Home!I6="","",Home!I6)</f>
      </c>
      <c r="H10" s="744">
        <f>IF(Home!J6="","",Home!J6)</f>
      </c>
      <c r="I10" s="744">
        <f>IF(Home!K6="","",Home!K6)</f>
      </c>
      <c r="J10" s="744"/>
      <c r="K10" s="730"/>
      <c r="L10" s="731"/>
      <c r="M10" s="778"/>
      <c r="N10" s="779"/>
      <c r="O10" s="776">
        <f>IF(Home!F6="","",Home!F6)</f>
      </c>
      <c r="P10" s="777"/>
      <c r="Q10" s="728"/>
      <c r="R10" s="155"/>
      <c r="S10" s="360" t="s">
        <v>434</v>
      </c>
      <c r="T10" s="361"/>
      <c r="U10" s="362"/>
      <c r="V10" s="156"/>
      <c r="W10" s="156"/>
      <c r="X10" s="169"/>
      <c r="Y10" s="343" t="s">
        <v>12</v>
      </c>
      <c r="Z10" s="344"/>
      <c r="AA10" s="345"/>
      <c r="AB10" s="157"/>
      <c r="AC10" s="158"/>
      <c r="AD10" s="455"/>
      <c r="AE10" s="455"/>
      <c r="AF10" s="455"/>
      <c r="AG10" s="456"/>
      <c r="AH10" s="173"/>
      <c r="AI10" s="383"/>
      <c r="AJ10" s="384"/>
      <c r="AK10" s="385"/>
      <c r="AL10" s="349" t="s">
        <v>393</v>
      </c>
      <c r="AM10" s="691">
        <f>COUNTIF($S$39:$U$66,"&lt;=20:00")</f>
        <v>0</v>
      </c>
      <c r="AN10" s="688"/>
      <c r="AO10" s="687">
        <f>COUNTIF($S$39:$U$66,"&lt;=40:00")-COUNTIF($S$39:$U$66,"&lt;=20:00")</f>
        <v>0</v>
      </c>
      <c r="AP10" s="688"/>
      <c r="AQ10" s="687">
        <f>COUNTIF($S$39:$U$66,"&lt;=60:00")-COUNTIF($S$39:$U$66,"&lt;=40:00")</f>
        <v>0</v>
      </c>
      <c r="AR10" s="688"/>
      <c r="AS10" s="687">
        <f>IF(SUM($AM$8:$AR$9)=SUM($AM$10:$AR$11),COUNTIF($S$39:$U$66,"&gt;60:00"),"-")</f>
        <v>0</v>
      </c>
      <c r="AT10" s="688"/>
      <c r="AU10" s="687">
        <f>IF(SUM($AM$8:$AR$9)=SUM($AM$10:$AR$11),COUNTIF($S$39:$U$66,"GWS"),"-")</f>
        <v>0</v>
      </c>
      <c r="AV10" s="696"/>
      <c r="AW10" s="691">
        <f>SUM(AM10:AV11)</f>
        <v>0</v>
      </c>
      <c r="AX10" s="692"/>
      <c r="AY10" s="208"/>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row>
    <row r="11" spans="1:134" s="4" customFormat="1" ht="13.5" customHeight="1" thickBot="1">
      <c r="A11" s="148">
        <f>IF(Home!C7="","",Home!C7)</f>
      </c>
      <c r="B11" s="745">
        <f>IF(Home!E7="","",Home!E7)</f>
      </c>
      <c r="C11" s="746">
        <f>IF(Home!E7="","",Home!E7)</f>
      </c>
      <c r="D11" s="746">
        <f>IF(Home!F7="","",Home!F7)</f>
      </c>
      <c r="E11" s="746">
        <f>IF(Home!G7="","",Home!G7)</f>
      </c>
      <c r="F11" s="746">
        <f>IF(Home!H7="","",Home!H7)</f>
      </c>
      <c r="G11" s="746">
        <f>IF(Home!I7="","",Home!I7)</f>
      </c>
      <c r="H11" s="746">
        <f>IF(Home!J7="","",Home!J7)</f>
      </c>
      <c r="I11" s="746">
        <f>IF(Home!K7="","",Home!K7)</f>
      </c>
      <c r="J11" s="746"/>
      <c r="K11" s="707"/>
      <c r="L11" s="734"/>
      <c r="M11" s="735"/>
      <c r="N11" s="736"/>
      <c r="O11" s="737">
        <f>IF(Home!F7="","",Home!F7)</f>
      </c>
      <c r="P11" s="738"/>
      <c r="Q11" s="737"/>
      <c r="R11" s="155"/>
      <c r="S11" s="360" t="s">
        <v>434</v>
      </c>
      <c r="T11" s="361"/>
      <c r="U11" s="362"/>
      <c r="V11" s="156"/>
      <c r="W11" s="156"/>
      <c r="X11" s="202"/>
      <c r="Y11" s="343" t="s">
        <v>12</v>
      </c>
      <c r="Z11" s="344"/>
      <c r="AA11" s="345"/>
      <c r="AB11" s="157"/>
      <c r="AC11" s="158"/>
      <c r="AD11" s="455"/>
      <c r="AE11" s="455"/>
      <c r="AF11" s="455"/>
      <c r="AG11" s="456"/>
      <c r="AH11" s="173"/>
      <c r="AI11" s="386"/>
      <c r="AJ11" s="387"/>
      <c r="AK11" s="388"/>
      <c r="AL11" s="368"/>
      <c r="AM11" s="693"/>
      <c r="AN11" s="690"/>
      <c r="AO11" s="689"/>
      <c r="AP11" s="690"/>
      <c r="AQ11" s="689"/>
      <c r="AR11" s="690"/>
      <c r="AS11" s="689"/>
      <c r="AT11" s="690"/>
      <c r="AU11" s="689"/>
      <c r="AV11" s="697"/>
      <c r="AW11" s="693"/>
      <c r="AX11" s="694"/>
      <c r="AY11" s="208"/>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row>
    <row r="12" spans="1:134" s="4" customFormat="1" ht="13.5" customHeight="1" thickTop="1">
      <c r="A12" s="149">
        <f>IF(Home!C8="","",Home!C8)</f>
      </c>
      <c r="B12" s="741">
        <f>IF(Home!E8="","",Home!E8)</f>
      </c>
      <c r="C12" s="742">
        <f>IF(Home!E8="","",Home!E8)</f>
      </c>
      <c r="D12" s="742">
        <f>IF(Home!F8="","",Home!F8)</f>
      </c>
      <c r="E12" s="742">
        <f>IF(Home!G8="","",Home!G8)</f>
      </c>
      <c r="F12" s="742">
        <f>IF(Home!H8="","",Home!H8)</f>
      </c>
      <c r="G12" s="742">
        <f>IF(Home!I8="","",Home!I8)</f>
      </c>
      <c r="H12" s="742">
        <f>IF(Home!J8="","",Home!J8)</f>
      </c>
      <c r="I12" s="742">
        <f>IF(Home!K8="","",Home!K8)</f>
      </c>
      <c r="J12" s="742"/>
      <c r="K12" s="722"/>
      <c r="L12" s="723"/>
      <c r="M12" s="724"/>
      <c r="N12" s="725"/>
      <c r="O12" s="726">
        <f>IF(Home!F8="","",Home!F8)</f>
      </c>
      <c r="P12" s="727"/>
      <c r="Q12" s="726"/>
      <c r="R12" s="155"/>
      <c r="S12" s="360" t="s">
        <v>12</v>
      </c>
      <c r="T12" s="361"/>
      <c r="U12" s="362"/>
      <c r="V12" s="156"/>
      <c r="W12" s="156"/>
      <c r="X12" s="169"/>
      <c r="Y12" s="343" t="s">
        <v>12</v>
      </c>
      <c r="Z12" s="344"/>
      <c r="AA12" s="345"/>
      <c r="AB12" s="157"/>
      <c r="AC12" s="158"/>
      <c r="AD12" s="455"/>
      <c r="AE12" s="455"/>
      <c r="AF12" s="455"/>
      <c r="AG12" s="456"/>
      <c r="AH12" s="173"/>
      <c r="AI12" s="495" t="s">
        <v>421</v>
      </c>
      <c r="AJ12" s="381"/>
      <c r="AK12" s="382"/>
      <c r="AL12" s="366" t="s">
        <v>392</v>
      </c>
      <c r="AM12" s="701"/>
      <c r="AN12" s="702"/>
      <c r="AO12" s="670"/>
      <c r="AP12" s="702"/>
      <c r="AQ12" s="670"/>
      <c r="AR12" s="702"/>
      <c r="AS12" s="670" t="str">
        <f>IF(SUM($AM$8:$AR$9)=SUM($AM$10:$AR$11),"0 ","-")</f>
        <v>0 </v>
      </c>
      <c r="AT12" s="702"/>
      <c r="AU12" s="670">
        <f>IF($AS$12="","",IF(SUM($AM$8:$AR$9)=SUM($AM$10:$AR$11),COUNTIF($S$8:$U$35,"GWS"),"-"))</f>
        <v>0</v>
      </c>
      <c r="AV12" s="667"/>
      <c r="AW12" s="666">
        <f>SUM(AM12:AV13)</f>
        <v>0</v>
      </c>
      <c r="AX12" s="667"/>
      <c r="AY12" s="209"/>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row>
    <row r="13" spans="1:134" s="4" customFormat="1" ht="13.5" customHeight="1">
      <c r="A13" s="149">
        <f>IF(Home!C9="","",Home!C9)</f>
      </c>
      <c r="B13" s="741">
        <f>IF(Home!E9="","",Home!E9)</f>
      </c>
      <c r="C13" s="742">
        <f>IF(Home!E9="","",Home!E9)</f>
      </c>
      <c r="D13" s="742">
        <f>IF(Home!F9="","",Home!F9)</f>
      </c>
      <c r="E13" s="742">
        <f>IF(Home!G9="","",Home!G9)</f>
      </c>
      <c r="F13" s="742">
        <f>IF(Home!H9="","",Home!H9)</f>
      </c>
      <c r="G13" s="742">
        <f>IF(Home!I9="","",Home!I9)</f>
      </c>
      <c r="H13" s="742">
        <f>IF(Home!J9="","",Home!J9)</f>
      </c>
      <c r="I13" s="742">
        <f>IF(Home!K9="","",Home!K9)</f>
      </c>
      <c r="J13" s="742"/>
      <c r="K13" s="722"/>
      <c r="L13" s="723"/>
      <c r="M13" s="724"/>
      <c r="N13" s="725"/>
      <c r="O13" s="726">
        <f>IF(Home!F9="","",Home!F9)</f>
      </c>
      <c r="P13" s="727"/>
      <c r="Q13" s="726"/>
      <c r="R13" s="155"/>
      <c r="S13" s="360" t="s">
        <v>12</v>
      </c>
      <c r="T13" s="361"/>
      <c r="U13" s="362"/>
      <c r="V13" s="156"/>
      <c r="W13" s="156"/>
      <c r="X13" s="169"/>
      <c r="Y13" s="343" t="s">
        <v>12</v>
      </c>
      <c r="Z13" s="344"/>
      <c r="AA13" s="345"/>
      <c r="AB13" s="157"/>
      <c r="AC13" s="158"/>
      <c r="AD13" s="455"/>
      <c r="AE13" s="455"/>
      <c r="AF13" s="455"/>
      <c r="AG13" s="456"/>
      <c r="AH13" s="173"/>
      <c r="AI13" s="496"/>
      <c r="AJ13" s="384"/>
      <c r="AK13" s="385"/>
      <c r="AL13" s="367"/>
      <c r="AM13" s="668"/>
      <c r="AN13" s="700"/>
      <c r="AO13" s="671"/>
      <c r="AP13" s="700"/>
      <c r="AQ13" s="671"/>
      <c r="AR13" s="700"/>
      <c r="AS13" s="671"/>
      <c r="AT13" s="700"/>
      <c r="AU13" s="671"/>
      <c r="AV13" s="669"/>
      <c r="AW13" s="668"/>
      <c r="AX13" s="669"/>
      <c r="AY13" s="209"/>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row>
    <row r="14" spans="1:134" s="4" customFormat="1" ht="13.5" customHeight="1">
      <c r="A14" s="149">
        <f>IF(Home!C10="","",Home!C10)</f>
      </c>
      <c r="B14" s="741">
        <f>IF(Home!E10="","",Home!E10)</f>
      </c>
      <c r="C14" s="742">
        <f>IF(Home!E10="","",Home!E10)</f>
      </c>
      <c r="D14" s="742">
        <f>IF(Home!F10="","",Home!F10)</f>
      </c>
      <c r="E14" s="742">
        <f>IF(Home!G10="","",Home!G10)</f>
      </c>
      <c r="F14" s="742">
        <f>IF(Home!H10="","",Home!H10)</f>
      </c>
      <c r="G14" s="742">
        <f>IF(Home!I10="","",Home!I10)</f>
      </c>
      <c r="H14" s="742">
        <f>IF(Home!J10="","",Home!J10)</f>
      </c>
      <c r="I14" s="742">
        <f>IF(Home!K10="","",Home!K10)</f>
      </c>
      <c r="J14" s="742"/>
      <c r="K14" s="722"/>
      <c r="L14" s="723"/>
      <c r="M14" s="724"/>
      <c r="N14" s="725"/>
      <c r="O14" s="726">
        <f>IF(Home!F10="","",Home!F10)</f>
      </c>
      <c r="P14" s="727"/>
      <c r="Q14" s="726"/>
      <c r="R14" s="155"/>
      <c r="S14" s="360" t="s">
        <v>12</v>
      </c>
      <c r="T14" s="361"/>
      <c r="U14" s="362"/>
      <c r="V14" s="156"/>
      <c r="W14" s="156"/>
      <c r="X14" s="169"/>
      <c r="Y14" s="343" t="s">
        <v>12</v>
      </c>
      <c r="Z14" s="344"/>
      <c r="AA14" s="345"/>
      <c r="AB14" s="157"/>
      <c r="AC14" s="158"/>
      <c r="AD14" s="455"/>
      <c r="AE14" s="455"/>
      <c r="AF14" s="455"/>
      <c r="AG14" s="456"/>
      <c r="AH14" s="173"/>
      <c r="AI14" s="496"/>
      <c r="AJ14" s="384"/>
      <c r="AK14" s="385"/>
      <c r="AL14" s="349" t="s">
        <v>393</v>
      </c>
      <c r="AM14" s="678"/>
      <c r="AN14" s="680"/>
      <c r="AO14" s="674"/>
      <c r="AP14" s="680"/>
      <c r="AQ14" s="674"/>
      <c r="AR14" s="680"/>
      <c r="AS14" s="674" t="str">
        <f>IF(SUM($AM$8:$AR$9)=SUM($AM$10:$AR$11),"0 ","-")</f>
        <v>0 </v>
      </c>
      <c r="AT14" s="680"/>
      <c r="AU14" s="674">
        <f>IF($AS$12="","",IF(SUM($AM$8:$AR$9)=SUM($AM$10:$AR$11),COUNTIF($S$39:$U$66,"GWS"),"-"))</f>
        <v>0</v>
      </c>
      <c r="AV14" s="675"/>
      <c r="AW14" s="807">
        <f>SUM(AM14:AV15)</f>
        <v>0</v>
      </c>
      <c r="AX14" s="675"/>
      <c r="AY14" s="209"/>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row>
    <row r="15" spans="1:134" s="4" customFormat="1" ht="13.5" customHeight="1">
      <c r="A15" s="150">
        <f>IF(Home!C11="","",Home!C11)</f>
      </c>
      <c r="B15" s="743">
        <f>IF(Home!E11="","",Home!E11)</f>
      </c>
      <c r="C15" s="744">
        <f>IF(Home!E11="","",Home!E11)</f>
      </c>
      <c r="D15" s="744">
        <f>IF(Home!F11="","",Home!F11)</f>
      </c>
      <c r="E15" s="744">
        <f>IF(Home!G11="","",Home!G11)</f>
      </c>
      <c r="F15" s="744">
        <f>IF(Home!H11="","",Home!H11)</f>
      </c>
      <c r="G15" s="744">
        <f>IF(Home!I11="","",Home!I11)</f>
      </c>
      <c r="H15" s="744">
        <f>IF(Home!J11="","",Home!J11)</f>
      </c>
      <c r="I15" s="744">
        <f>IF(Home!K11="","",Home!K11)</f>
      </c>
      <c r="J15" s="744"/>
      <c r="K15" s="730"/>
      <c r="L15" s="731"/>
      <c r="M15" s="732"/>
      <c r="N15" s="733"/>
      <c r="O15" s="728">
        <f>IF(Home!F11="","",Home!F11)</f>
      </c>
      <c r="P15" s="729"/>
      <c r="Q15" s="728"/>
      <c r="R15" s="155"/>
      <c r="S15" s="360" t="s">
        <v>12</v>
      </c>
      <c r="T15" s="361"/>
      <c r="U15" s="362"/>
      <c r="V15" s="156"/>
      <c r="W15" s="156"/>
      <c r="X15" s="169"/>
      <c r="Y15" s="343" t="s">
        <v>12</v>
      </c>
      <c r="Z15" s="344"/>
      <c r="AA15" s="345"/>
      <c r="AB15" s="157"/>
      <c r="AC15" s="158"/>
      <c r="AD15" s="455"/>
      <c r="AE15" s="455"/>
      <c r="AF15" s="455"/>
      <c r="AG15" s="456"/>
      <c r="AH15" s="173"/>
      <c r="AI15" s="497"/>
      <c r="AJ15" s="498"/>
      <c r="AK15" s="499"/>
      <c r="AL15" s="350"/>
      <c r="AM15" s="679"/>
      <c r="AN15" s="681"/>
      <c r="AO15" s="676"/>
      <c r="AP15" s="681"/>
      <c r="AQ15" s="676"/>
      <c r="AR15" s="681"/>
      <c r="AS15" s="676"/>
      <c r="AT15" s="681"/>
      <c r="AU15" s="676"/>
      <c r="AV15" s="677"/>
      <c r="AW15" s="679"/>
      <c r="AX15" s="677"/>
      <c r="AY15" s="209"/>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row>
    <row r="16" spans="1:134" s="4" customFormat="1" ht="13.5" customHeight="1">
      <c r="A16" s="146">
        <f>IF(Home!C12="","",Home!C12)</f>
      </c>
      <c r="B16" s="745">
        <f>IF(Home!E12="","",Home!E12)</f>
      </c>
      <c r="C16" s="746">
        <f>IF(Home!E12="","",Home!E12)</f>
      </c>
      <c r="D16" s="746">
        <f>IF(Home!F12="","",Home!F12)</f>
      </c>
      <c r="E16" s="746">
        <f>IF(Home!G12="","",Home!G12)</f>
      </c>
      <c r="F16" s="746">
        <f>IF(Home!H12="","",Home!H12)</f>
      </c>
      <c r="G16" s="746">
        <f>IF(Home!I12="","",Home!I12)</f>
      </c>
      <c r="H16" s="746">
        <f>IF(Home!J12="","",Home!J12)</f>
      </c>
      <c r="I16" s="746">
        <f>IF(Home!K12="","",Home!K12)</f>
      </c>
      <c r="J16" s="746"/>
      <c r="K16" s="707"/>
      <c r="L16" s="734"/>
      <c r="M16" s="763"/>
      <c r="N16" s="764"/>
      <c r="O16" s="739">
        <f>IF(Home!F12="","",Home!F12)</f>
      </c>
      <c r="P16" s="740"/>
      <c r="Q16" s="739"/>
      <c r="R16" s="155"/>
      <c r="S16" s="360" t="s">
        <v>12</v>
      </c>
      <c r="T16" s="361"/>
      <c r="U16" s="362"/>
      <c r="V16" s="156"/>
      <c r="W16" s="156"/>
      <c r="X16" s="169"/>
      <c r="Y16" s="343" t="s">
        <v>12</v>
      </c>
      <c r="Z16" s="344"/>
      <c r="AA16" s="345"/>
      <c r="AB16" s="157"/>
      <c r="AC16" s="158"/>
      <c r="AD16" s="455"/>
      <c r="AE16" s="455"/>
      <c r="AF16" s="455"/>
      <c r="AG16" s="456"/>
      <c r="AH16" s="173"/>
      <c r="AI16" s="506" t="s">
        <v>422</v>
      </c>
      <c r="AJ16" s="507"/>
      <c r="AK16" s="508"/>
      <c r="AL16" s="511" t="s">
        <v>392</v>
      </c>
      <c r="AM16" s="672">
        <f>SUMIF($Y$8:$AA$35,"&lt;20:00,=20:00",$AC$8:$AC$35)</f>
        <v>0</v>
      </c>
      <c r="AN16" s="699"/>
      <c r="AO16" s="698">
        <f>SUMIF($Y$8:$AA$35,"&lt;40:00,=40:00",$AC$8:$AC$35)-SUMIF($Y$8:$AA$35,"&lt;20:00,=20:00",$AC$8:$AC$35)</f>
        <v>0</v>
      </c>
      <c r="AP16" s="699"/>
      <c r="AQ16" s="698">
        <f>SUMIF($Y$8:$AA$35,"&lt;60:00,=60:00",$AC$8:$AC$35)-SUMIF($Y$8:$AA$35,"&lt;40:00,=40:00",$AC$8:$AC$35)</f>
        <v>0</v>
      </c>
      <c r="AR16" s="699"/>
      <c r="AS16" s="695">
        <f>IF(SUM($AM$8:$AR$9)=SUM($AM$10:$AR$11),SUMIF($Y$8:$AA$35,"&lt;69:59,=69:59",$AC$8:$AC$35)-SUMIF($Y$8:$AA$35,"&lt;60:00,=60:00",$AC$8:$AC$35),"-")</f>
        <v>0</v>
      </c>
      <c r="AT16" s="699"/>
      <c r="AU16" s="695">
        <f>IF(SUM($AM$8:$AR$9)=SUM($AM$10:$AR$11),SUMIF($Y$8:$AA$35,"=70:00",$AC$8:$AC$35),"-")</f>
        <v>0</v>
      </c>
      <c r="AV16" s="673"/>
      <c r="AW16" s="672">
        <f>SUM(AC8:AC35)</f>
        <v>0</v>
      </c>
      <c r="AX16" s="673"/>
      <c r="AY16" s="209"/>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row>
    <row r="17" spans="1:134" s="4" customFormat="1" ht="13.5" customHeight="1">
      <c r="A17" s="149">
        <f>IF(Home!C13="","",Home!C13)</f>
      </c>
      <c r="B17" s="741">
        <f>IF(Home!E13="","",Home!E13)</f>
      </c>
      <c r="C17" s="742">
        <f>IF(Home!E13="","",Home!E13)</f>
      </c>
      <c r="D17" s="742">
        <f>IF(Home!F13="","",Home!F13)</f>
      </c>
      <c r="E17" s="742">
        <f>IF(Home!G13="","",Home!G13)</f>
      </c>
      <c r="F17" s="742">
        <f>IF(Home!H13="","",Home!H13)</f>
      </c>
      <c r="G17" s="742">
        <f>IF(Home!I13="","",Home!I13)</f>
      </c>
      <c r="H17" s="742">
        <f>IF(Home!J13="","",Home!J13)</f>
      </c>
      <c r="I17" s="742">
        <f>IF(Home!K13="","",Home!K13)</f>
      </c>
      <c r="J17" s="742"/>
      <c r="K17" s="722"/>
      <c r="L17" s="723"/>
      <c r="M17" s="724"/>
      <c r="N17" s="725"/>
      <c r="O17" s="726">
        <f>IF(Home!F13="","",Home!F13)</f>
      </c>
      <c r="P17" s="727"/>
      <c r="Q17" s="726"/>
      <c r="R17" s="155"/>
      <c r="S17" s="360" t="s">
        <v>12</v>
      </c>
      <c r="T17" s="361"/>
      <c r="U17" s="362"/>
      <c r="V17" s="156"/>
      <c r="W17" s="156"/>
      <c r="X17" s="169"/>
      <c r="Y17" s="343" t="s">
        <v>12</v>
      </c>
      <c r="Z17" s="344"/>
      <c r="AA17" s="345"/>
      <c r="AB17" s="159"/>
      <c r="AC17" s="156"/>
      <c r="AD17" s="457"/>
      <c r="AE17" s="457"/>
      <c r="AF17" s="457"/>
      <c r="AG17" s="458"/>
      <c r="AH17" s="173"/>
      <c r="AI17" s="496"/>
      <c r="AJ17" s="384"/>
      <c r="AK17" s="385"/>
      <c r="AL17" s="367"/>
      <c r="AM17" s="668"/>
      <c r="AN17" s="700"/>
      <c r="AO17" s="671"/>
      <c r="AP17" s="700"/>
      <c r="AQ17" s="671"/>
      <c r="AR17" s="700"/>
      <c r="AS17" s="671"/>
      <c r="AT17" s="700"/>
      <c r="AU17" s="671"/>
      <c r="AV17" s="669"/>
      <c r="AW17" s="668"/>
      <c r="AX17" s="669"/>
      <c r="AY17" s="209"/>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row>
    <row r="18" spans="1:134" s="4" customFormat="1" ht="13.5" customHeight="1">
      <c r="A18" s="149">
        <f>IF(Home!C14="","",Home!C14)</f>
      </c>
      <c r="B18" s="741">
        <f>IF(Home!E14="","",Home!E14)</f>
      </c>
      <c r="C18" s="742">
        <f>IF(Home!E14="","",Home!E14)</f>
      </c>
      <c r="D18" s="742">
        <f>IF(Home!F14="","",Home!F14)</f>
      </c>
      <c r="E18" s="742">
        <f>IF(Home!G14="","",Home!G14)</f>
      </c>
      <c r="F18" s="742">
        <f>IF(Home!H14="","",Home!H14)</f>
      </c>
      <c r="G18" s="742">
        <f>IF(Home!I14="","",Home!I14)</f>
      </c>
      <c r="H18" s="742">
        <f>IF(Home!J14="","",Home!J14)</f>
      </c>
      <c r="I18" s="742">
        <f>IF(Home!K14="","",Home!K14)</f>
      </c>
      <c r="J18" s="742"/>
      <c r="K18" s="722"/>
      <c r="L18" s="723"/>
      <c r="M18" s="724"/>
      <c r="N18" s="725"/>
      <c r="O18" s="726">
        <f>IF(Home!F14="","",Home!F14)</f>
      </c>
      <c r="P18" s="727"/>
      <c r="Q18" s="726"/>
      <c r="R18" s="155"/>
      <c r="S18" s="360" t="s">
        <v>12</v>
      </c>
      <c r="T18" s="361"/>
      <c r="U18" s="362"/>
      <c r="V18" s="156"/>
      <c r="W18" s="156"/>
      <c r="X18" s="169"/>
      <c r="Y18" s="343" t="s">
        <v>12</v>
      </c>
      <c r="Z18" s="344"/>
      <c r="AA18" s="345"/>
      <c r="AB18" s="159"/>
      <c r="AC18" s="156"/>
      <c r="AD18" s="457"/>
      <c r="AE18" s="457"/>
      <c r="AF18" s="457"/>
      <c r="AG18" s="458"/>
      <c r="AH18" s="173"/>
      <c r="AI18" s="496"/>
      <c r="AJ18" s="384"/>
      <c r="AK18" s="385"/>
      <c r="AL18" s="349" t="s">
        <v>393</v>
      </c>
      <c r="AM18" s="678">
        <f>SUMIF($Y$39:$AA$66,"&lt;20:00,=20:00",$AC$39:$AC$66)</f>
        <v>0</v>
      </c>
      <c r="AN18" s="680"/>
      <c r="AO18" s="682">
        <f>SUMIF($Y$39:$AA$66,"&lt;40:00,=40:00",$AC$39:$AC$66)-SUMIF($Y$39:$AA$66,"&lt;20:00,=20:00",$AC$39:$AC$66)</f>
        <v>0</v>
      </c>
      <c r="AP18" s="680"/>
      <c r="AQ18" s="682">
        <f>SUMIF($Y$39:$AA$66,"&lt;60:00,=60:00",$AC$39:$AC$66)-SUMIF($Y$39:$AA$66,"&lt;40:00,=40:00",$AC$39:$AC$66)</f>
        <v>0</v>
      </c>
      <c r="AR18" s="680"/>
      <c r="AS18" s="674">
        <f>IF(SUM($AM$8:$AR$9)=SUM($AM$10:$AR$11),SUMIF($Y$39:$AA$66,"&lt;69:59,=69:59",$AC$39:$AC$66)-SUMIF($Y$39:$AA$66,"&lt;60:00,=60:00",$AC$39:$AC$66),"-")</f>
        <v>0</v>
      </c>
      <c r="AT18" s="680"/>
      <c r="AU18" s="674">
        <f>IF(SUM($AM$8:$AR$9)=SUM($AM$10:$AR$11),SUMIF($Y$39:$AA$66,"=70:00",$AC$39:$AC$66),"-")</f>
        <v>0</v>
      </c>
      <c r="AV18" s="675"/>
      <c r="AW18" s="678">
        <f>SUM(AC39:AC66)</f>
        <v>0</v>
      </c>
      <c r="AX18" s="675"/>
      <c r="AY18" s="209"/>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row>
    <row r="19" spans="1:134" s="4" customFormat="1" ht="13.5" customHeight="1">
      <c r="A19" s="149">
        <f>IF(Home!C15="","",Home!C15)</f>
      </c>
      <c r="B19" s="741">
        <f>IF(Home!E15="","",Home!E15)</f>
      </c>
      <c r="C19" s="742">
        <f>IF(Home!E15="","",Home!E15)</f>
      </c>
      <c r="D19" s="742">
        <f>IF(Home!F15="","",Home!F15)</f>
      </c>
      <c r="E19" s="742">
        <f>IF(Home!G15="","",Home!G15)</f>
      </c>
      <c r="F19" s="742">
        <f>IF(Home!H15="","",Home!H15)</f>
      </c>
      <c r="G19" s="742">
        <f>IF(Home!I15="","",Home!I15)</f>
      </c>
      <c r="H19" s="742">
        <f>IF(Home!J15="","",Home!J15)</f>
      </c>
      <c r="I19" s="742">
        <f>IF(Home!K15="","",Home!K15)</f>
      </c>
      <c r="J19" s="742"/>
      <c r="K19" s="722"/>
      <c r="L19" s="723"/>
      <c r="M19" s="724"/>
      <c r="N19" s="725"/>
      <c r="O19" s="726">
        <f>IF(Home!F15="","",Home!F15)</f>
      </c>
      <c r="P19" s="727"/>
      <c r="Q19" s="726"/>
      <c r="R19" s="155"/>
      <c r="S19" s="360" t="s">
        <v>12</v>
      </c>
      <c r="T19" s="361"/>
      <c r="U19" s="362"/>
      <c r="V19" s="156"/>
      <c r="W19" s="156"/>
      <c r="X19" s="169"/>
      <c r="Y19" s="343" t="s">
        <v>12</v>
      </c>
      <c r="Z19" s="344"/>
      <c r="AA19" s="345"/>
      <c r="AB19" s="159"/>
      <c r="AC19" s="156"/>
      <c r="AD19" s="457"/>
      <c r="AE19" s="457"/>
      <c r="AF19" s="457"/>
      <c r="AG19" s="458"/>
      <c r="AH19" s="173"/>
      <c r="AI19" s="497"/>
      <c r="AJ19" s="498"/>
      <c r="AK19" s="499"/>
      <c r="AL19" s="350"/>
      <c r="AM19" s="679"/>
      <c r="AN19" s="681"/>
      <c r="AO19" s="676"/>
      <c r="AP19" s="681"/>
      <c r="AQ19" s="676"/>
      <c r="AR19" s="681"/>
      <c r="AS19" s="676"/>
      <c r="AT19" s="681"/>
      <c r="AU19" s="676"/>
      <c r="AV19" s="677"/>
      <c r="AW19" s="679"/>
      <c r="AX19" s="677"/>
      <c r="AY19" s="209"/>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row>
    <row r="20" spans="1:134" s="4" customFormat="1" ht="13.5" customHeight="1">
      <c r="A20" s="147">
        <f>IF(Home!C16="","",Home!C16)</f>
      </c>
      <c r="B20" s="527">
        <f>IF(Home!E16="","",Home!E16)</f>
      </c>
      <c r="C20" s="536"/>
      <c r="D20" s="536"/>
      <c r="E20" s="536"/>
      <c r="F20" s="536"/>
      <c r="G20" s="536"/>
      <c r="H20" s="536"/>
      <c r="I20" s="536"/>
      <c r="J20" s="536"/>
      <c r="K20" s="730"/>
      <c r="L20" s="730"/>
      <c r="M20" s="730"/>
      <c r="N20" s="783"/>
      <c r="O20" s="780">
        <f>IF(Home!F16="","",Home!F16)</f>
      </c>
      <c r="P20" s="781"/>
      <c r="Q20" s="782"/>
      <c r="R20" s="155"/>
      <c r="S20" s="360" t="s">
        <v>12</v>
      </c>
      <c r="T20" s="361"/>
      <c r="U20" s="362"/>
      <c r="V20" s="156"/>
      <c r="W20" s="156"/>
      <c r="X20" s="169"/>
      <c r="Y20" s="343" t="s">
        <v>12</v>
      </c>
      <c r="Z20" s="344"/>
      <c r="AA20" s="345"/>
      <c r="AB20" s="159"/>
      <c r="AC20" s="156"/>
      <c r="AD20" s="537"/>
      <c r="AE20" s="538"/>
      <c r="AF20" s="538"/>
      <c r="AG20" s="539"/>
      <c r="AH20" s="173"/>
      <c r="AI20" s="512" t="s">
        <v>404</v>
      </c>
      <c r="AJ20" s="513"/>
      <c r="AK20" s="513"/>
      <c r="AL20" s="513"/>
      <c r="AM20" s="513"/>
      <c r="AN20" s="513"/>
      <c r="AO20" s="513"/>
      <c r="AP20" s="513"/>
      <c r="AQ20" s="513"/>
      <c r="AR20" s="513"/>
      <c r="AS20" s="513"/>
      <c r="AT20" s="513"/>
      <c r="AU20" s="513"/>
      <c r="AV20" s="513"/>
      <c r="AW20" s="513"/>
      <c r="AX20" s="513"/>
      <c r="AY20" s="204"/>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row>
    <row r="21" spans="1:134" s="4" customFormat="1" ht="13.5" customHeight="1">
      <c r="A21" s="148">
        <f>IF(Home!C17="","",Home!C17)</f>
      </c>
      <c r="B21" s="745">
        <f>IF(Home!E17="","",Home!E17)</f>
      </c>
      <c r="C21" s="746">
        <f>IF(Home!E17="","",Home!E17)</f>
      </c>
      <c r="D21" s="746">
        <f>IF(Home!F17="","",Home!F17)</f>
      </c>
      <c r="E21" s="746">
        <f>IF(Home!G17="","",Home!G17)</f>
      </c>
      <c r="F21" s="746">
        <f>IF(Home!H17="","",Home!H17)</f>
      </c>
      <c r="G21" s="746">
        <f>IF(Home!I17="","",Home!I17)</f>
      </c>
      <c r="H21" s="746">
        <f>IF(Home!J17="","",Home!J17)</f>
      </c>
      <c r="I21" s="746">
        <f>IF(Home!K17="","",Home!K17)</f>
      </c>
      <c r="J21" s="746"/>
      <c r="K21" s="707"/>
      <c r="L21" s="734"/>
      <c r="M21" s="735"/>
      <c r="N21" s="736"/>
      <c r="O21" s="737">
        <f>IF(Home!F17="","",Home!F17)</f>
      </c>
      <c r="P21" s="738"/>
      <c r="Q21" s="737"/>
      <c r="R21" s="155"/>
      <c r="S21" s="360" t="s">
        <v>12</v>
      </c>
      <c r="T21" s="361"/>
      <c r="U21" s="362"/>
      <c r="V21" s="156"/>
      <c r="W21" s="156"/>
      <c r="X21" s="169"/>
      <c r="Y21" s="343" t="s">
        <v>12</v>
      </c>
      <c r="Z21" s="344"/>
      <c r="AA21" s="345"/>
      <c r="AB21" s="159"/>
      <c r="AC21" s="156"/>
      <c r="AD21" s="457"/>
      <c r="AE21" s="457"/>
      <c r="AF21" s="457"/>
      <c r="AG21" s="458"/>
      <c r="AH21" s="173"/>
      <c r="AI21" s="389" t="s">
        <v>30</v>
      </c>
      <c r="AJ21" s="509"/>
      <c r="AK21" s="509"/>
      <c r="AL21" s="510"/>
      <c r="AM21" s="389" t="s">
        <v>378</v>
      </c>
      <c r="AN21" s="392"/>
      <c r="AO21" s="391" t="s">
        <v>379</v>
      </c>
      <c r="AP21" s="392"/>
      <c r="AQ21" s="391" t="s">
        <v>386</v>
      </c>
      <c r="AR21" s="510"/>
      <c r="AS21" s="389" t="s">
        <v>380</v>
      </c>
      <c r="AT21" s="392"/>
      <c r="AU21" s="391" t="s">
        <v>381</v>
      </c>
      <c r="AV21" s="392"/>
      <c r="AW21" s="391" t="s">
        <v>387</v>
      </c>
      <c r="AX21" s="510"/>
      <c r="AY21" s="210"/>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row>
    <row r="22" spans="1:134" s="4" customFormat="1" ht="13.5" customHeight="1">
      <c r="A22" s="149">
        <f>IF(Home!C18="","",Home!C18)</f>
      </c>
      <c r="B22" s="741">
        <f>IF(Home!E18="","",Home!E18)</f>
      </c>
      <c r="C22" s="742">
        <f>IF(Home!E18="","",Home!E18)</f>
      </c>
      <c r="D22" s="742">
        <f>IF(Home!F18="","",Home!F18)</f>
      </c>
      <c r="E22" s="742">
        <f>IF(Home!G18="","",Home!G18)</f>
      </c>
      <c r="F22" s="742">
        <f>IF(Home!H18="","",Home!H18)</f>
      </c>
      <c r="G22" s="742">
        <f>IF(Home!I18="","",Home!I18)</f>
      </c>
      <c r="H22" s="742">
        <f>IF(Home!J18="","",Home!J18)</f>
      </c>
      <c r="I22" s="742">
        <f>IF(Home!K18="","",Home!K18)</f>
      </c>
      <c r="J22" s="742"/>
      <c r="K22" s="722"/>
      <c r="L22" s="723"/>
      <c r="M22" s="724"/>
      <c r="N22" s="725"/>
      <c r="O22" s="726">
        <f>IF(Home!F18="","",Home!F18)</f>
      </c>
      <c r="P22" s="727"/>
      <c r="Q22" s="726"/>
      <c r="R22" s="155"/>
      <c r="S22" s="360" t="s">
        <v>12</v>
      </c>
      <c r="T22" s="361"/>
      <c r="U22" s="362"/>
      <c r="V22" s="156"/>
      <c r="W22" s="156"/>
      <c r="X22" s="169"/>
      <c r="Y22" s="343" t="s">
        <v>12</v>
      </c>
      <c r="Z22" s="344"/>
      <c r="AA22" s="345"/>
      <c r="AB22" s="159"/>
      <c r="AC22" s="156"/>
      <c r="AD22" s="457"/>
      <c r="AE22" s="457"/>
      <c r="AF22" s="457"/>
      <c r="AG22" s="458"/>
      <c r="AH22" s="173"/>
      <c r="AI22" s="377">
        <v>1</v>
      </c>
      <c r="AJ22" s="378"/>
      <c r="AK22" s="378"/>
      <c r="AL22" s="379"/>
      <c r="AM22" s="592" t="s">
        <v>12</v>
      </c>
      <c r="AN22" s="589"/>
      <c r="AO22" s="588" t="s">
        <v>12</v>
      </c>
      <c r="AP22" s="589"/>
      <c r="AQ22" s="588" t="s">
        <v>12</v>
      </c>
      <c r="AR22" s="590"/>
      <c r="AS22" s="592" t="s">
        <v>12</v>
      </c>
      <c r="AT22" s="589"/>
      <c r="AU22" s="588" t="s">
        <v>12</v>
      </c>
      <c r="AV22" s="589"/>
      <c r="AW22" s="588" t="s">
        <v>12</v>
      </c>
      <c r="AX22" s="590"/>
      <c r="AY22" s="211"/>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row>
    <row r="23" spans="1:134" s="4" customFormat="1" ht="13.5" customHeight="1">
      <c r="A23" s="149">
        <f>IF(Home!C19="","",Home!C19)</f>
      </c>
      <c r="B23" s="741">
        <f>IF(Home!E19="","",Home!E19)</f>
      </c>
      <c r="C23" s="742">
        <f>IF(Home!E19="","",Home!E19)</f>
      </c>
      <c r="D23" s="742">
        <f>IF(Home!F19="","",Home!F19)</f>
      </c>
      <c r="E23" s="742">
        <f>IF(Home!G19="","",Home!G19)</f>
      </c>
      <c r="F23" s="742">
        <f>IF(Home!H19="","",Home!H19)</f>
      </c>
      <c r="G23" s="742">
        <f>IF(Home!I19="","",Home!I19)</f>
      </c>
      <c r="H23" s="742">
        <f>IF(Home!J19="","",Home!J19)</f>
      </c>
      <c r="I23" s="742">
        <f>IF(Home!K19="","",Home!K19)</f>
      </c>
      <c r="J23" s="742"/>
      <c r="K23" s="722"/>
      <c r="L23" s="723"/>
      <c r="M23" s="724"/>
      <c r="N23" s="725"/>
      <c r="O23" s="726">
        <f>IF(Home!F19="","",Home!F19)</f>
      </c>
      <c r="P23" s="727"/>
      <c r="Q23" s="726"/>
      <c r="R23" s="155"/>
      <c r="S23" s="360" t="s">
        <v>12</v>
      </c>
      <c r="T23" s="361"/>
      <c r="U23" s="362"/>
      <c r="V23" s="156"/>
      <c r="W23" s="156"/>
      <c r="X23" s="169"/>
      <c r="Y23" s="343" t="s">
        <v>12</v>
      </c>
      <c r="Z23" s="344"/>
      <c r="AA23" s="345"/>
      <c r="AB23" s="159"/>
      <c r="AC23" s="156"/>
      <c r="AD23" s="457"/>
      <c r="AE23" s="457"/>
      <c r="AF23" s="457"/>
      <c r="AG23" s="458"/>
      <c r="AH23" s="173"/>
      <c r="AI23" s="363" t="s">
        <v>388</v>
      </c>
      <c r="AJ23" s="364"/>
      <c r="AK23" s="364"/>
      <c r="AL23" s="365"/>
      <c r="AM23" s="582" t="s">
        <v>434</v>
      </c>
      <c r="AN23" s="583"/>
      <c r="AO23" s="585" t="s">
        <v>12</v>
      </c>
      <c r="AP23" s="583"/>
      <c r="AQ23" s="585" t="s">
        <v>12</v>
      </c>
      <c r="AR23" s="591"/>
      <c r="AS23" s="582" t="s">
        <v>12</v>
      </c>
      <c r="AT23" s="583"/>
      <c r="AU23" s="585" t="s">
        <v>12</v>
      </c>
      <c r="AV23" s="583"/>
      <c r="AW23" s="585" t="s">
        <v>12</v>
      </c>
      <c r="AX23" s="591"/>
      <c r="AY23" s="211"/>
      <c r="AZ23" s="203" t="s">
        <v>429</v>
      </c>
      <c r="BA23" s="302" t="s">
        <v>525</v>
      </c>
      <c r="BB23" s="302"/>
      <c r="BC23" s="302"/>
      <c r="BD23" s="302"/>
      <c r="BE23" s="302"/>
      <c r="BF23" s="302"/>
      <c r="BG23" s="302"/>
      <c r="BH23" s="302"/>
      <c r="BI23" s="302"/>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row>
    <row r="24" spans="1:134" s="4" customFormat="1" ht="13.5" customHeight="1">
      <c r="A24" s="149">
        <f>IF(Home!C20="","",Home!C20)</f>
      </c>
      <c r="B24" s="741">
        <f>IF(Home!E20="","",Home!E20)</f>
      </c>
      <c r="C24" s="742">
        <f>IF(Home!E20="","",Home!E20)</f>
      </c>
      <c r="D24" s="742">
        <f>IF(Home!F20="","",Home!F20)</f>
      </c>
      <c r="E24" s="742">
        <f>IF(Home!G20="","",Home!G20)</f>
      </c>
      <c r="F24" s="742">
        <f>IF(Home!H20="","",Home!H20)</f>
      </c>
      <c r="G24" s="742">
        <f>IF(Home!I20="","",Home!I20)</f>
      </c>
      <c r="H24" s="742">
        <f>IF(Home!J20="","",Home!J20)</f>
      </c>
      <c r="I24" s="742">
        <f>IF(Home!K20="","",Home!K20)</f>
      </c>
      <c r="J24" s="742"/>
      <c r="K24" s="722"/>
      <c r="L24" s="723"/>
      <c r="M24" s="724"/>
      <c r="N24" s="725"/>
      <c r="O24" s="726">
        <f>IF(Home!F20="","",Home!F20)</f>
      </c>
      <c r="P24" s="727"/>
      <c r="Q24" s="726"/>
      <c r="R24" s="155"/>
      <c r="S24" s="360" t="s">
        <v>12</v>
      </c>
      <c r="T24" s="361"/>
      <c r="U24" s="362"/>
      <c r="V24" s="156"/>
      <c r="W24" s="156"/>
      <c r="X24" s="169"/>
      <c r="Y24" s="343" t="s">
        <v>28</v>
      </c>
      <c r="Z24" s="344"/>
      <c r="AA24" s="345"/>
      <c r="AB24" s="159"/>
      <c r="AC24" s="156"/>
      <c r="AD24" s="457"/>
      <c r="AE24" s="457"/>
      <c r="AF24" s="457"/>
      <c r="AG24" s="458"/>
      <c r="AH24" s="173"/>
      <c r="AI24" s="363" t="s">
        <v>389</v>
      </c>
      <c r="AJ24" s="364"/>
      <c r="AK24" s="364"/>
      <c r="AL24" s="365"/>
      <c r="AM24" s="582" t="s">
        <v>434</v>
      </c>
      <c r="AN24" s="583"/>
      <c r="AO24" s="585" t="s">
        <v>12</v>
      </c>
      <c r="AP24" s="583"/>
      <c r="AQ24" s="585" t="s">
        <v>12</v>
      </c>
      <c r="AR24" s="591"/>
      <c r="AS24" s="582" t="s">
        <v>12</v>
      </c>
      <c r="AT24" s="583"/>
      <c r="AU24" s="585" t="s">
        <v>12</v>
      </c>
      <c r="AV24" s="583"/>
      <c r="AW24" s="585" t="s">
        <v>12</v>
      </c>
      <c r="AX24" s="591"/>
      <c r="AY24" s="211"/>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row>
    <row r="25" spans="1:134" s="4" customFormat="1" ht="13.5" customHeight="1">
      <c r="A25" s="150">
        <f>IF(Home!C21="","",Home!C21)</f>
      </c>
      <c r="B25" s="743">
        <f>IF(Home!E21="","",Home!E21)</f>
      </c>
      <c r="C25" s="744">
        <f>IF(Home!E21="","",Home!E21)</f>
      </c>
      <c r="D25" s="744">
        <f>IF(Home!F21="","",Home!F21)</f>
      </c>
      <c r="E25" s="744">
        <f>IF(Home!G21="","",Home!G21)</f>
      </c>
      <c r="F25" s="744">
        <f>IF(Home!H21="","",Home!H21)</f>
      </c>
      <c r="G25" s="744">
        <f>IF(Home!I21="","",Home!I21)</f>
      </c>
      <c r="H25" s="744">
        <f>IF(Home!J21="","",Home!J21)</f>
      </c>
      <c r="I25" s="744">
        <f>IF(Home!K21="","",Home!K21)</f>
      </c>
      <c r="J25" s="744"/>
      <c r="K25" s="730"/>
      <c r="L25" s="731"/>
      <c r="M25" s="732"/>
      <c r="N25" s="733"/>
      <c r="O25" s="728">
        <f>IF(Home!F21="","",Home!F21)</f>
      </c>
      <c r="P25" s="729"/>
      <c r="Q25" s="728"/>
      <c r="R25" s="155"/>
      <c r="S25" s="360" t="s">
        <v>12</v>
      </c>
      <c r="T25" s="361"/>
      <c r="U25" s="362"/>
      <c r="V25" s="156"/>
      <c r="W25" s="156"/>
      <c r="X25" s="169"/>
      <c r="Y25" s="343" t="s">
        <v>28</v>
      </c>
      <c r="Z25" s="344"/>
      <c r="AA25" s="345"/>
      <c r="AB25" s="159"/>
      <c r="AC25" s="156"/>
      <c r="AD25" s="457"/>
      <c r="AE25" s="457"/>
      <c r="AF25" s="457"/>
      <c r="AG25" s="458"/>
      <c r="AH25" s="173"/>
      <c r="AI25" s="560" t="s">
        <v>390</v>
      </c>
      <c r="AJ25" s="561"/>
      <c r="AK25" s="561"/>
      <c r="AL25" s="562"/>
      <c r="AM25" s="586" t="s">
        <v>12</v>
      </c>
      <c r="AN25" s="581"/>
      <c r="AO25" s="580" t="s">
        <v>12</v>
      </c>
      <c r="AP25" s="581"/>
      <c r="AQ25" s="580" t="s">
        <v>12</v>
      </c>
      <c r="AR25" s="587"/>
      <c r="AS25" s="586" t="s">
        <v>12</v>
      </c>
      <c r="AT25" s="581"/>
      <c r="AU25" s="580" t="s">
        <v>12</v>
      </c>
      <c r="AV25" s="581"/>
      <c r="AW25" s="580" t="s">
        <v>12</v>
      </c>
      <c r="AX25" s="587"/>
      <c r="AY25" s="211"/>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row>
    <row r="26" spans="1:134" s="4" customFormat="1" ht="13.5" customHeight="1">
      <c r="A26" s="148">
        <f>IF(Home!C22="","",Home!C22)</f>
      </c>
      <c r="B26" s="745">
        <f>IF(Home!E22="","",Home!E22)</f>
      </c>
      <c r="C26" s="746">
        <f>IF(Home!E22="","",Home!E22)</f>
      </c>
      <c r="D26" s="746">
        <f>IF(Home!F22="","",Home!F22)</f>
      </c>
      <c r="E26" s="746">
        <f>IF(Home!G22="","",Home!G22)</f>
      </c>
      <c r="F26" s="746">
        <f>IF(Home!H22="","",Home!H22)</f>
      </c>
      <c r="G26" s="746">
        <f>IF(Home!I22="","",Home!I22)</f>
      </c>
      <c r="H26" s="746">
        <f>IF(Home!J22="","",Home!J22)</f>
      </c>
      <c r="I26" s="746">
        <f>IF(Home!K22="","",Home!K22)</f>
      </c>
      <c r="J26" s="746"/>
      <c r="K26" s="707"/>
      <c r="L26" s="734"/>
      <c r="M26" s="735"/>
      <c r="N26" s="736"/>
      <c r="O26" s="737">
        <f>IF(Home!F22="","",Home!F22)</f>
      </c>
      <c r="P26" s="738"/>
      <c r="Q26" s="737"/>
      <c r="R26" s="155"/>
      <c r="S26" s="360" t="s">
        <v>12</v>
      </c>
      <c r="T26" s="361"/>
      <c r="U26" s="362"/>
      <c r="V26" s="156"/>
      <c r="W26" s="156"/>
      <c r="X26" s="169"/>
      <c r="Y26" s="343" t="s">
        <v>12</v>
      </c>
      <c r="Z26" s="344"/>
      <c r="AA26" s="345"/>
      <c r="AB26" s="159"/>
      <c r="AC26" s="156"/>
      <c r="AD26" s="457"/>
      <c r="AE26" s="457"/>
      <c r="AF26" s="457"/>
      <c r="AG26" s="458"/>
      <c r="AH26" s="173"/>
      <c r="AI26" s="309" t="s">
        <v>391</v>
      </c>
      <c r="AJ26" s="298"/>
      <c r="AK26" s="298"/>
      <c r="AL26" s="299"/>
      <c r="AM26" s="550" t="s">
        <v>434</v>
      </c>
      <c r="AN26" s="355"/>
      <c r="AO26" s="355" t="s">
        <v>434</v>
      </c>
      <c r="AP26" s="355"/>
      <c r="AQ26" s="355" t="s">
        <v>434</v>
      </c>
      <c r="AR26" s="549"/>
      <c r="AS26" s="593" t="s">
        <v>434</v>
      </c>
      <c r="AT26" s="355"/>
      <c r="AU26" s="355" t="s">
        <v>434</v>
      </c>
      <c r="AV26" s="355"/>
      <c r="AW26" s="355" t="s">
        <v>434</v>
      </c>
      <c r="AX26" s="549"/>
      <c r="AY26" s="212"/>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row>
    <row r="27" spans="1:134" s="4" customFormat="1" ht="13.5" customHeight="1">
      <c r="A27" s="149">
        <f>IF(Home!C23="","",Home!C23)</f>
      </c>
      <c r="B27" s="741">
        <f>IF(Home!E23="","",Home!E23)</f>
      </c>
      <c r="C27" s="742">
        <f>IF(Home!E23="","",Home!E23)</f>
      </c>
      <c r="D27" s="742">
        <f>IF(Home!F23="","",Home!F23)</f>
      </c>
      <c r="E27" s="742">
        <f>IF(Home!G23="","",Home!G23)</f>
      </c>
      <c r="F27" s="742">
        <f>IF(Home!H23="","",Home!H23)</f>
      </c>
      <c r="G27" s="742">
        <f>IF(Home!I23="","",Home!I23)</f>
      </c>
      <c r="H27" s="742">
        <f>IF(Home!J23="","",Home!J23)</f>
      </c>
      <c r="I27" s="742">
        <f>IF(Home!K23="","",Home!K23)</f>
      </c>
      <c r="J27" s="742"/>
      <c r="K27" s="722"/>
      <c r="L27" s="723"/>
      <c r="M27" s="724"/>
      <c r="N27" s="725"/>
      <c r="O27" s="726">
        <f>IF(Home!F23="","",Home!F23)</f>
      </c>
      <c r="P27" s="727"/>
      <c r="Q27" s="726"/>
      <c r="R27" s="155"/>
      <c r="S27" s="360" t="s">
        <v>12</v>
      </c>
      <c r="T27" s="361"/>
      <c r="U27" s="362"/>
      <c r="V27" s="156"/>
      <c r="W27" s="156"/>
      <c r="X27" s="169"/>
      <c r="Y27" s="343" t="s">
        <v>12</v>
      </c>
      <c r="Z27" s="344"/>
      <c r="AA27" s="345"/>
      <c r="AB27" s="159"/>
      <c r="AC27" s="156"/>
      <c r="AD27" s="457"/>
      <c r="AE27" s="457"/>
      <c r="AF27" s="457"/>
      <c r="AG27" s="458"/>
      <c r="AH27" s="173"/>
      <c r="AI27" s="706" t="s">
        <v>403</v>
      </c>
      <c r="AJ27" s="706"/>
      <c r="AK27" s="706"/>
      <c r="AL27" s="706"/>
      <c r="AM27" s="706"/>
      <c r="AN27" s="706"/>
      <c r="AO27" s="706"/>
      <c r="AP27" s="706"/>
      <c r="AQ27" s="706"/>
      <c r="AR27" s="706"/>
      <c r="AS27" s="706"/>
      <c r="AT27" s="706"/>
      <c r="AU27" s="706"/>
      <c r="AV27" s="706"/>
      <c r="AW27" s="706"/>
      <c r="AX27" s="706"/>
      <c r="AY27" s="213"/>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row>
    <row r="28" spans="1:134" s="4" customFormat="1" ht="13.5" customHeight="1">
      <c r="A28" s="149">
        <f>IF(Home!C24="","",Home!C24)</f>
      </c>
      <c r="B28" s="741">
        <f>IF(Home!E24="","",Home!E24)</f>
      </c>
      <c r="C28" s="742">
        <f>IF(Home!E24="","",Home!E24)</f>
      </c>
      <c r="D28" s="742">
        <f>IF(Home!F24="","",Home!F24)</f>
      </c>
      <c r="E28" s="742">
        <f>IF(Home!G24="","",Home!G24)</f>
      </c>
      <c r="F28" s="742">
        <f>IF(Home!H24="","",Home!H24)</f>
      </c>
      <c r="G28" s="742">
        <f>IF(Home!I24="","",Home!I24)</f>
      </c>
      <c r="H28" s="742">
        <f>IF(Home!J24="","",Home!J24)</f>
      </c>
      <c r="I28" s="742">
        <f>IF(Home!K24="","",Home!K24)</f>
      </c>
      <c r="J28" s="742"/>
      <c r="K28" s="722"/>
      <c r="L28" s="723"/>
      <c r="M28" s="724"/>
      <c r="N28" s="725"/>
      <c r="O28" s="726">
        <f>IF(Home!F24="","",Home!F24)</f>
      </c>
      <c r="P28" s="727"/>
      <c r="Q28" s="726"/>
      <c r="R28" s="155"/>
      <c r="S28" s="360" t="s">
        <v>12</v>
      </c>
      <c r="T28" s="361"/>
      <c r="U28" s="362"/>
      <c r="V28" s="156"/>
      <c r="W28" s="156"/>
      <c r="X28" s="169"/>
      <c r="Y28" s="343" t="s">
        <v>12</v>
      </c>
      <c r="Z28" s="344"/>
      <c r="AA28" s="345"/>
      <c r="AB28" s="159"/>
      <c r="AC28" s="156"/>
      <c r="AD28" s="457"/>
      <c r="AE28" s="457"/>
      <c r="AF28" s="457"/>
      <c r="AG28" s="458"/>
      <c r="AH28" s="173"/>
      <c r="AI28" s="377" t="s">
        <v>397</v>
      </c>
      <c r="AJ28" s="378"/>
      <c r="AK28" s="378"/>
      <c r="AL28" s="378"/>
      <c r="AM28" s="378"/>
      <c r="AN28" s="378"/>
      <c r="AO28" s="831"/>
      <c r="AP28" s="703" t="s">
        <v>12</v>
      </c>
      <c r="AQ28" s="704"/>
      <c r="AR28" s="704"/>
      <c r="AS28" s="704"/>
      <c r="AT28" s="70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row>
    <row r="29" spans="1:134" s="4" customFormat="1" ht="13.5" customHeight="1">
      <c r="A29" s="149">
        <f>IF(Home!C25="","",Home!C25)</f>
      </c>
      <c r="B29" s="741">
        <f>IF(Home!E25="","",Home!E25)</f>
      </c>
      <c r="C29" s="742">
        <f>IF(Home!E25="","",Home!E25)</f>
      </c>
      <c r="D29" s="742">
        <f>IF(Home!F25="","",Home!F25)</f>
      </c>
      <c r="E29" s="742">
        <f>IF(Home!G25="","",Home!G25)</f>
      </c>
      <c r="F29" s="742">
        <f>IF(Home!H25="","",Home!H25)</f>
      </c>
      <c r="G29" s="742">
        <f>IF(Home!I25="","",Home!I25)</f>
      </c>
      <c r="H29" s="742">
        <f>IF(Home!J25="","",Home!J25)</f>
      </c>
      <c r="I29" s="742">
        <f>IF(Home!K25="","",Home!K25)</f>
      </c>
      <c r="J29" s="742"/>
      <c r="K29" s="722"/>
      <c r="L29" s="723"/>
      <c r="M29" s="724"/>
      <c r="N29" s="725"/>
      <c r="O29" s="726">
        <f>IF(Home!F25="","",Home!F25)</f>
      </c>
      <c r="P29" s="727"/>
      <c r="Q29" s="726"/>
      <c r="R29" s="155"/>
      <c r="S29" s="360" t="s">
        <v>12</v>
      </c>
      <c r="T29" s="361"/>
      <c r="U29" s="362"/>
      <c r="V29" s="156"/>
      <c r="W29" s="156"/>
      <c r="X29" s="169"/>
      <c r="Y29" s="343" t="s">
        <v>12</v>
      </c>
      <c r="Z29" s="344"/>
      <c r="AA29" s="345"/>
      <c r="AB29" s="159"/>
      <c r="AC29" s="156"/>
      <c r="AD29" s="457"/>
      <c r="AE29" s="457"/>
      <c r="AF29" s="457"/>
      <c r="AG29" s="458"/>
      <c r="AH29" s="173"/>
      <c r="AI29" s="797" t="s">
        <v>398</v>
      </c>
      <c r="AJ29" s="798"/>
      <c r="AK29" s="798"/>
      <c r="AL29" s="798"/>
      <c r="AM29" s="798"/>
      <c r="AN29" s="798"/>
      <c r="AO29" s="799"/>
      <c r="AP29" s="800" t="s">
        <v>12</v>
      </c>
      <c r="AQ29" s="801"/>
      <c r="AR29" s="801"/>
      <c r="AS29" s="801"/>
      <c r="AT29" s="802"/>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row>
    <row r="30" spans="1:134" s="4" customFormat="1" ht="13.5" customHeight="1">
      <c r="A30" s="150">
        <f>IF(Home!C26="","",Home!C26)</f>
      </c>
      <c r="B30" s="743">
        <f>IF(Home!E26="","",Home!E26)</f>
      </c>
      <c r="C30" s="744">
        <f>IF(Home!E26="","",Home!E26)</f>
      </c>
      <c r="D30" s="744">
        <f>IF(Home!F26="","",Home!F26)</f>
      </c>
      <c r="E30" s="744">
        <f>IF(Home!G26="","",Home!G26)</f>
      </c>
      <c r="F30" s="744">
        <f>IF(Home!H26="","",Home!H26)</f>
      </c>
      <c r="G30" s="744">
        <f>IF(Home!I26="","",Home!I26)</f>
      </c>
      <c r="H30" s="744">
        <f>IF(Home!J26="","",Home!J26)</f>
      </c>
      <c r="I30" s="744">
        <f>IF(Home!K26="","",Home!K26)</f>
      </c>
      <c r="J30" s="744"/>
      <c r="K30" s="730"/>
      <c r="L30" s="731"/>
      <c r="M30" s="732"/>
      <c r="N30" s="733"/>
      <c r="O30" s="728">
        <f>IF(Home!F26="","",Home!F26)</f>
      </c>
      <c r="P30" s="729"/>
      <c r="Q30" s="728"/>
      <c r="R30" s="155"/>
      <c r="S30" s="360" t="s">
        <v>12</v>
      </c>
      <c r="T30" s="361"/>
      <c r="U30" s="362"/>
      <c r="V30" s="156"/>
      <c r="W30" s="156"/>
      <c r="X30" s="169"/>
      <c r="Y30" s="343" t="s">
        <v>12</v>
      </c>
      <c r="Z30" s="344"/>
      <c r="AA30" s="345"/>
      <c r="AB30" s="159"/>
      <c r="AC30" s="156"/>
      <c r="AD30" s="457"/>
      <c r="AE30" s="457"/>
      <c r="AF30" s="457"/>
      <c r="AG30" s="458"/>
      <c r="AH30" s="124"/>
      <c r="AI30" s="307" t="s">
        <v>11</v>
      </c>
      <c r="AJ30" s="307"/>
      <c r="AK30" s="307"/>
      <c r="AL30" s="307"/>
      <c r="AM30" s="307"/>
      <c r="AN30" s="307"/>
      <c r="AO30" s="307"/>
      <c r="AP30" s="307"/>
      <c r="AQ30" s="307"/>
      <c r="AR30" s="307"/>
      <c r="AS30" s="307"/>
      <c r="AT30" s="307"/>
      <c r="AU30" s="308"/>
      <c r="AV30" s="308"/>
      <c r="AW30" s="308"/>
      <c r="AX30" s="308"/>
      <c r="AY30" s="214"/>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row>
    <row r="31" spans="1:134" s="4" customFormat="1" ht="13.5" customHeight="1">
      <c r="A31" s="146">
        <f>IF(Home!C27="","",Home!C27)</f>
      </c>
      <c r="B31" s="745">
        <f>IF(Home!E27="","",Home!E27)</f>
      </c>
      <c r="C31" s="746">
        <f>IF(Home!E27="","",Home!E27)</f>
      </c>
      <c r="D31" s="746">
        <f>IF(Home!F27="","",Home!F27)</f>
      </c>
      <c r="E31" s="746">
        <f>IF(Home!G27="","",Home!G27)</f>
      </c>
      <c r="F31" s="746">
        <f>IF(Home!H27="","",Home!H27)</f>
      </c>
      <c r="G31" s="746">
        <f>IF(Home!I27="","",Home!I27)</f>
      </c>
      <c r="H31" s="746">
        <f>IF(Home!J27="","",Home!J27)</f>
      </c>
      <c r="I31" s="746">
        <f>IF(Home!K27="","",Home!K27)</f>
      </c>
      <c r="J31" s="746"/>
      <c r="K31" s="707"/>
      <c r="L31" s="734"/>
      <c r="M31" s="763"/>
      <c r="N31" s="764"/>
      <c r="O31" s="739">
        <f>IF(Home!F27="","",Home!F27)</f>
      </c>
      <c r="P31" s="740"/>
      <c r="Q31" s="739"/>
      <c r="R31" s="155"/>
      <c r="S31" s="360" t="s">
        <v>28</v>
      </c>
      <c r="T31" s="361"/>
      <c r="U31" s="362"/>
      <c r="V31" s="156"/>
      <c r="W31" s="156"/>
      <c r="X31" s="169"/>
      <c r="Y31" s="343" t="s">
        <v>28</v>
      </c>
      <c r="Z31" s="344"/>
      <c r="AA31" s="345"/>
      <c r="AB31" s="159"/>
      <c r="AC31" s="156"/>
      <c r="AD31" s="457"/>
      <c r="AE31" s="457"/>
      <c r="AF31" s="457"/>
      <c r="AG31" s="458"/>
      <c r="AH31" s="173"/>
      <c r="AI31" s="309" t="s">
        <v>392</v>
      </c>
      <c r="AJ31" s="310"/>
      <c r="AK31" s="297" t="s">
        <v>393</v>
      </c>
      <c r="AL31" s="298"/>
      <c r="AM31" s="309" t="s">
        <v>394</v>
      </c>
      <c r="AN31" s="310"/>
      <c r="AO31" s="297" t="s">
        <v>395</v>
      </c>
      <c r="AP31" s="299"/>
      <c r="AQ31" s="298" t="s">
        <v>396</v>
      </c>
      <c r="AR31" s="298"/>
      <c r="AS31" s="298"/>
      <c r="AT31" s="299"/>
      <c r="AU31" s="186"/>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row>
    <row r="32" spans="1:134" s="4" customFormat="1" ht="13.5" customHeight="1">
      <c r="A32" s="149">
        <f>IF(Home!C28="","",Home!C28)</f>
      </c>
      <c r="B32" s="741">
        <f>IF(Home!E28="","",Home!E28)</f>
      </c>
      <c r="C32" s="742">
        <f>IF(Home!E28="","",Home!E28)</f>
      </c>
      <c r="D32" s="742">
        <f>IF(Home!F28="","",Home!F28)</f>
      </c>
      <c r="E32" s="742">
        <f>IF(Home!G28="","",Home!G28)</f>
      </c>
      <c r="F32" s="742">
        <f>IF(Home!H28="","",Home!H28)</f>
      </c>
      <c r="G32" s="742">
        <f>IF(Home!I28="","",Home!I28)</f>
      </c>
      <c r="H32" s="742">
        <f>IF(Home!J28="","",Home!J28)</f>
      </c>
      <c r="I32" s="742">
        <f>IF(Home!K28="","",Home!K28)</f>
      </c>
      <c r="J32" s="742"/>
      <c r="K32" s="722"/>
      <c r="L32" s="723"/>
      <c r="M32" s="724"/>
      <c r="N32" s="725"/>
      <c r="O32" s="726">
        <f>IF(Home!F28="","",Home!F28)</f>
      </c>
      <c r="P32" s="727"/>
      <c r="Q32" s="726"/>
      <c r="R32" s="155"/>
      <c r="S32" s="360" t="s">
        <v>12</v>
      </c>
      <c r="T32" s="361"/>
      <c r="U32" s="362"/>
      <c r="V32" s="156"/>
      <c r="W32" s="156"/>
      <c r="X32" s="169"/>
      <c r="Y32" s="343" t="s">
        <v>28</v>
      </c>
      <c r="Z32" s="344"/>
      <c r="AA32" s="345"/>
      <c r="AB32" s="159"/>
      <c r="AC32" s="156"/>
      <c r="AD32" s="457"/>
      <c r="AE32" s="457"/>
      <c r="AF32" s="457"/>
      <c r="AG32" s="458"/>
      <c r="AH32" s="124"/>
      <c r="AI32" s="524"/>
      <c r="AJ32" s="525"/>
      <c r="AK32" s="311"/>
      <c r="AL32" s="312"/>
      <c r="AM32" s="524"/>
      <c r="AN32" s="525"/>
      <c r="AO32" s="311"/>
      <c r="AP32" s="399"/>
      <c r="AQ32" s="312" t="s">
        <v>12</v>
      </c>
      <c r="AR32" s="312"/>
      <c r="AS32" s="312"/>
      <c r="AT32" s="399"/>
      <c r="AU32" s="186"/>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row>
    <row r="33" spans="1:134" s="4" customFormat="1" ht="13.5" customHeight="1">
      <c r="A33" s="149">
        <f>IF(Home!C29="","",Home!C29)</f>
      </c>
      <c r="B33" s="741">
        <f>IF(Home!E29="","",Home!E29)</f>
      </c>
      <c r="C33" s="742">
        <f>IF(Home!E29="","",Home!E29)</f>
      </c>
      <c r="D33" s="742">
        <f>IF(Home!F29="","",Home!F29)</f>
      </c>
      <c r="E33" s="742">
        <f>IF(Home!G29="","",Home!G29)</f>
      </c>
      <c r="F33" s="742">
        <f>IF(Home!H29="","",Home!H29)</f>
      </c>
      <c r="G33" s="742">
        <f>IF(Home!I29="","",Home!I29)</f>
      </c>
      <c r="H33" s="742">
        <f>IF(Home!J29="","",Home!J29)</f>
      </c>
      <c r="I33" s="742">
        <f>IF(Home!K29="","",Home!K29)</f>
      </c>
      <c r="J33" s="742"/>
      <c r="K33" s="722"/>
      <c r="L33" s="723"/>
      <c r="M33" s="724"/>
      <c r="N33" s="725"/>
      <c r="O33" s="726">
        <f>IF(Home!F29="","",Home!F29)</f>
      </c>
      <c r="P33" s="727"/>
      <c r="Q33" s="726"/>
      <c r="R33" s="155"/>
      <c r="S33" s="360" t="s">
        <v>28</v>
      </c>
      <c r="T33" s="361"/>
      <c r="U33" s="362"/>
      <c r="V33" s="156"/>
      <c r="W33" s="156"/>
      <c r="X33" s="169"/>
      <c r="Y33" s="521" t="s">
        <v>28</v>
      </c>
      <c r="Z33" s="522"/>
      <c r="AA33" s="522"/>
      <c r="AB33" s="159"/>
      <c r="AC33" s="156"/>
      <c r="AD33" s="457"/>
      <c r="AE33" s="457"/>
      <c r="AF33" s="457"/>
      <c r="AG33" s="458"/>
      <c r="AH33" s="122"/>
      <c r="AI33" s="295"/>
      <c r="AJ33" s="296"/>
      <c r="AK33" s="300"/>
      <c r="AL33" s="306"/>
      <c r="AM33" s="295"/>
      <c r="AN33" s="296"/>
      <c r="AO33" s="300"/>
      <c r="AP33" s="301"/>
      <c r="AQ33" s="306" t="s">
        <v>12</v>
      </c>
      <c r="AR33" s="306"/>
      <c r="AS33" s="306"/>
      <c r="AT33" s="301"/>
      <c r="AU33" s="186"/>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row>
    <row r="34" spans="1:134" s="4" customFormat="1" ht="13.5" customHeight="1">
      <c r="A34" s="149">
        <f>IF(Home!C30="","",Home!C30)</f>
      </c>
      <c r="B34" s="741">
        <f>IF(Home!E30="","",Home!E30)</f>
      </c>
      <c r="C34" s="742">
        <f>IF(Home!E30="","",Home!E30)</f>
      </c>
      <c r="D34" s="742">
        <f>IF(Home!F30="","",Home!F30)</f>
      </c>
      <c r="E34" s="742">
        <f>IF(Home!G30="","",Home!G30)</f>
      </c>
      <c r="F34" s="742">
        <f>IF(Home!H30="","",Home!H30)</f>
      </c>
      <c r="G34" s="742">
        <f>IF(Home!I30="","",Home!I30)</f>
      </c>
      <c r="H34" s="742">
        <f>IF(Home!J30="","",Home!J30)</f>
      </c>
      <c r="I34" s="742">
        <f>IF(Home!K30="","",Home!K30)</f>
      </c>
      <c r="J34" s="742"/>
      <c r="K34" s="722"/>
      <c r="L34" s="723"/>
      <c r="M34" s="724"/>
      <c r="N34" s="725"/>
      <c r="O34" s="726">
        <f>IF(Home!F30="","",Home!F30)</f>
      </c>
      <c r="P34" s="727"/>
      <c r="Q34" s="726"/>
      <c r="R34" s="155"/>
      <c r="S34" s="360" t="s">
        <v>28</v>
      </c>
      <c r="T34" s="361"/>
      <c r="U34" s="362"/>
      <c r="V34" s="156"/>
      <c r="W34" s="156"/>
      <c r="X34" s="169"/>
      <c r="Y34" s="521" t="s">
        <v>28</v>
      </c>
      <c r="Z34" s="522"/>
      <c r="AA34" s="522"/>
      <c r="AB34" s="159"/>
      <c r="AC34" s="156"/>
      <c r="AD34" s="457"/>
      <c r="AE34" s="457"/>
      <c r="AF34" s="457"/>
      <c r="AG34" s="458"/>
      <c r="AH34" s="124"/>
      <c r="AI34" s="291"/>
      <c r="AJ34" s="292"/>
      <c r="AK34" s="293"/>
      <c r="AL34" s="313"/>
      <c r="AM34" s="291"/>
      <c r="AN34" s="292"/>
      <c r="AO34" s="293"/>
      <c r="AP34" s="294"/>
      <c r="AQ34" s="313" t="s">
        <v>12</v>
      </c>
      <c r="AR34" s="313"/>
      <c r="AS34" s="313"/>
      <c r="AT34" s="294"/>
      <c r="AU34" s="186"/>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row>
    <row r="35" spans="1:134" s="4" customFormat="1" ht="13.5" customHeight="1">
      <c r="A35" s="150">
        <f>IF(Home!C31="","",Home!C31)</f>
      </c>
      <c r="B35" s="743">
        <f>IF(Home!E31="","",Home!E31)</f>
      </c>
      <c r="C35" s="744">
        <f>IF(Home!E31="","",Home!E31)</f>
      </c>
      <c r="D35" s="744">
        <f>IF(Home!F31="","",Home!F31)</f>
      </c>
      <c r="E35" s="744">
        <f>IF(Home!G31="","",Home!G31)</f>
      </c>
      <c r="F35" s="744">
        <f>IF(Home!H31="","",Home!H31)</f>
      </c>
      <c r="G35" s="744">
        <f>IF(Home!I31="","",Home!I31)</f>
      </c>
      <c r="H35" s="744">
        <f>IF(Home!J31="","",Home!J31)</f>
      </c>
      <c r="I35" s="744">
        <f>IF(Home!K31="","",Home!K31)</f>
      </c>
      <c r="J35" s="744"/>
      <c r="K35" s="730"/>
      <c r="L35" s="731"/>
      <c r="M35" s="814"/>
      <c r="N35" s="733"/>
      <c r="O35" s="780">
        <f>IF(Home!F31="","",Home!F31)</f>
      </c>
      <c r="P35" s="729"/>
      <c r="Q35" s="728"/>
      <c r="R35" s="155"/>
      <c r="S35" s="360" t="s">
        <v>28</v>
      </c>
      <c r="T35" s="361"/>
      <c r="U35" s="362"/>
      <c r="V35" s="156"/>
      <c r="W35" s="156"/>
      <c r="X35" s="169"/>
      <c r="Y35" s="444" t="s">
        <v>28</v>
      </c>
      <c r="Z35" s="445"/>
      <c r="AA35" s="445"/>
      <c r="AB35" s="161"/>
      <c r="AC35" s="160"/>
      <c r="AD35" s="554"/>
      <c r="AE35" s="554"/>
      <c r="AF35" s="554"/>
      <c r="AG35" s="555"/>
      <c r="AH35" s="124"/>
      <c r="AI35" s="309" t="s">
        <v>392</v>
      </c>
      <c r="AJ35" s="310"/>
      <c r="AK35" s="297" t="s">
        <v>393</v>
      </c>
      <c r="AL35" s="298"/>
      <c r="AM35" s="309" t="s">
        <v>394</v>
      </c>
      <c r="AN35" s="310"/>
      <c r="AO35" s="297" t="s">
        <v>395</v>
      </c>
      <c r="AP35" s="299"/>
      <c r="AQ35" s="298" t="s">
        <v>396</v>
      </c>
      <c r="AR35" s="298"/>
      <c r="AS35" s="298"/>
      <c r="AT35" s="299"/>
      <c r="AU35" s="186"/>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row>
    <row r="36" spans="1:134" s="4" customFormat="1" ht="13.5" customHeight="1">
      <c r="A36" s="472" t="s">
        <v>383</v>
      </c>
      <c r="B36" s="542"/>
      <c r="C36" s="761"/>
      <c r="D36" s="545">
        <f>IF(Visitor!D1="","",Visitor!D1)</f>
      </c>
      <c r="E36" s="784"/>
      <c r="F36" s="784"/>
      <c r="G36" s="784"/>
      <c r="H36" s="784"/>
      <c r="I36" s="784"/>
      <c r="J36" s="784"/>
      <c r="K36" s="784"/>
      <c r="L36" s="784"/>
      <c r="M36" s="784"/>
      <c r="N36" s="784"/>
      <c r="O36" s="784"/>
      <c r="P36" s="784"/>
      <c r="Q36" s="785"/>
      <c r="R36" s="517" t="s">
        <v>16</v>
      </c>
      <c r="S36" s="518"/>
      <c r="T36" s="518"/>
      <c r="U36" s="518"/>
      <c r="V36" s="518"/>
      <c r="W36" s="518"/>
      <c r="X36" s="518"/>
      <c r="Y36" s="517" t="s">
        <v>493</v>
      </c>
      <c r="Z36" s="518"/>
      <c r="AA36" s="518"/>
      <c r="AB36" s="518"/>
      <c r="AC36" s="518"/>
      <c r="AD36" s="518"/>
      <c r="AE36" s="518"/>
      <c r="AF36" s="518"/>
      <c r="AG36" s="518"/>
      <c r="AH36" s="124"/>
      <c r="AI36" s="295"/>
      <c r="AJ36" s="296"/>
      <c r="AK36" s="300"/>
      <c r="AL36" s="306"/>
      <c r="AM36" s="295"/>
      <c r="AN36" s="296"/>
      <c r="AO36" s="300"/>
      <c r="AP36" s="301"/>
      <c r="AQ36" s="306" t="s">
        <v>12</v>
      </c>
      <c r="AR36" s="306"/>
      <c r="AS36" s="306"/>
      <c r="AT36" s="301"/>
      <c r="AU36" s="186"/>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row>
    <row r="37" spans="1:134" s="4" customFormat="1" ht="13.5" customHeight="1">
      <c r="A37" s="543"/>
      <c r="B37" s="544"/>
      <c r="C37" s="762"/>
      <c r="D37" s="786"/>
      <c r="E37" s="787"/>
      <c r="F37" s="787"/>
      <c r="G37" s="787"/>
      <c r="H37" s="787"/>
      <c r="I37" s="787"/>
      <c r="J37" s="787"/>
      <c r="K37" s="787"/>
      <c r="L37" s="787"/>
      <c r="M37" s="787"/>
      <c r="N37" s="787"/>
      <c r="O37" s="787"/>
      <c r="P37" s="787"/>
      <c r="Q37" s="788"/>
      <c r="R37" s="529"/>
      <c r="S37" s="530"/>
      <c r="T37" s="530"/>
      <c r="U37" s="530"/>
      <c r="V37" s="530"/>
      <c r="W37" s="530"/>
      <c r="X37" s="530"/>
      <c r="Y37" s="519"/>
      <c r="Z37" s="520"/>
      <c r="AA37" s="520"/>
      <c r="AB37" s="520"/>
      <c r="AC37" s="520"/>
      <c r="AD37" s="520"/>
      <c r="AE37" s="520"/>
      <c r="AF37" s="520"/>
      <c r="AG37" s="520"/>
      <c r="AH37" s="124"/>
      <c r="AI37" s="291"/>
      <c r="AJ37" s="292"/>
      <c r="AK37" s="293"/>
      <c r="AL37" s="313"/>
      <c r="AM37" s="291"/>
      <c r="AN37" s="292"/>
      <c r="AO37" s="293"/>
      <c r="AP37" s="294"/>
      <c r="AQ37" s="313" t="s">
        <v>12</v>
      </c>
      <c r="AR37" s="313"/>
      <c r="AS37" s="313"/>
      <c r="AT37" s="294"/>
      <c r="AU37" s="186"/>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row>
    <row r="38" spans="1:134" s="4" customFormat="1" ht="13.5" customHeight="1">
      <c r="A38" s="259" t="s">
        <v>18</v>
      </c>
      <c r="B38" s="478" t="s">
        <v>214</v>
      </c>
      <c r="C38" s="479"/>
      <c r="D38" s="479"/>
      <c r="E38" s="479"/>
      <c r="F38" s="479"/>
      <c r="G38" s="479"/>
      <c r="H38" s="479"/>
      <c r="I38" s="479"/>
      <c r="J38" s="479"/>
      <c r="K38" s="479"/>
      <c r="L38" s="479"/>
      <c r="M38" s="479"/>
      <c r="N38" s="479"/>
      <c r="O38" s="460" t="s">
        <v>100</v>
      </c>
      <c r="P38" s="765"/>
      <c r="Q38" s="765"/>
      <c r="R38" s="259" t="s">
        <v>20</v>
      </c>
      <c r="S38" s="460" t="s">
        <v>21</v>
      </c>
      <c r="T38" s="460"/>
      <c r="U38" s="460"/>
      <c r="V38" s="260" t="s">
        <v>22</v>
      </c>
      <c r="W38" s="260" t="s">
        <v>23</v>
      </c>
      <c r="X38" s="260" t="s">
        <v>24</v>
      </c>
      <c r="Y38" s="459" t="s">
        <v>21</v>
      </c>
      <c r="Z38" s="460"/>
      <c r="AA38" s="460"/>
      <c r="AB38" s="260" t="s">
        <v>90</v>
      </c>
      <c r="AC38" s="260" t="s">
        <v>25</v>
      </c>
      <c r="AD38" s="460" t="s">
        <v>26</v>
      </c>
      <c r="AE38" s="460"/>
      <c r="AF38" s="460"/>
      <c r="AG38" s="460"/>
      <c r="AH38" s="124"/>
      <c r="AI38" s="295"/>
      <c r="AJ38" s="296"/>
      <c r="AK38" s="300"/>
      <c r="AL38" s="306"/>
      <c r="AM38" s="295"/>
      <c r="AN38" s="296"/>
      <c r="AO38" s="300"/>
      <c r="AP38" s="301"/>
      <c r="AQ38" s="306" t="s">
        <v>12</v>
      </c>
      <c r="AR38" s="306"/>
      <c r="AS38" s="306"/>
      <c r="AT38" s="301"/>
      <c r="AU38" s="186"/>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row>
    <row r="39" spans="1:134" s="4" customFormat="1" ht="13.5" customHeight="1">
      <c r="A39" s="146">
        <f>IF(Visitor!C4="","",Visitor!C4)</f>
      </c>
      <c r="B39" s="758">
        <f>IF(Visitor!E4="","",Visitor!E4)</f>
      </c>
      <c r="C39" s="746"/>
      <c r="D39" s="746"/>
      <c r="E39" s="746"/>
      <c r="F39" s="746"/>
      <c r="G39" s="746"/>
      <c r="H39" s="746"/>
      <c r="I39" s="746"/>
      <c r="J39" s="746"/>
      <c r="K39" s="707"/>
      <c r="L39" s="708"/>
      <c r="M39" s="709"/>
      <c r="N39" s="710"/>
      <c r="O39" s="793">
        <f>IF(Visitor!F4="","",Visitor!F4)</f>
      </c>
      <c r="P39" s="720"/>
      <c r="Q39" s="721"/>
      <c r="R39" s="151"/>
      <c r="S39" s="463" t="s">
        <v>434</v>
      </c>
      <c r="T39" s="464"/>
      <c r="U39" s="465"/>
      <c r="V39" s="152"/>
      <c r="W39" s="152"/>
      <c r="X39" s="152"/>
      <c r="Y39" s="452" t="s">
        <v>12</v>
      </c>
      <c r="Z39" s="453"/>
      <c r="AA39" s="454"/>
      <c r="AB39" s="153"/>
      <c r="AC39" s="154"/>
      <c r="AD39" s="559"/>
      <c r="AE39" s="559"/>
      <c r="AF39" s="559"/>
      <c r="AG39" s="559"/>
      <c r="AH39" s="124"/>
      <c r="AI39" s="309" t="s">
        <v>392</v>
      </c>
      <c r="AJ39" s="310"/>
      <c r="AK39" s="297" t="s">
        <v>393</v>
      </c>
      <c r="AL39" s="298"/>
      <c r="AM39" s="309" t="s">
        <v>394</v>
      </c>
      <c r="AN39" s="310"/>
      <c r="AO39" s="297" t="s">
        <v>395</v>
      </c>
      <c r="AP39" s="299"/>
      <c r="AQ39" s="298" t="s">
        <v>396</v>
      </c>
      <c r="AR39" s="298"/>
      <c r="AS39" s="298"/>
      <c r="AT39" s="299"/>
      <c r="AU39" s="186"/>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row>
    <row r="40" spans="1:134" s="4" customFormat="1" ht="13.5" customHeight="1">
      <c r="A40" s="182">
        <f>IF(Visitor!C5="","",Visitor!C5)</f>
      </c>
      <c r="B40" s="341">
        <f>IF(Visitor!E5="","",Visitor!E5)</f>
      </c>
      <c r="C40" s="462"/>
      <c r="D40" s="462"/>
      <c r="E40" s="462"/>
      <c r="F40" s="462"/>
      <c r="G40" s="462"/>
      <c r="H40" s="462"/>
      <c r="I40" s="462"/>
      <c r="J40" s="462"/>
      <c r="K40" s="722"/>
      <c r="L40" s="722"/>
      <c r="M40" s="722"/>
      <c r="N40" s="722"/>
      <c r="O40" s="794">
        <f>IF(Visitor!F5="","",Visitor!F5)</f>
      </c>
      <c r="P40" s="795"/>
      <c r="Q40" s="796"/>
      <c r="R40" s="183"/>
      <c r="S40" s="818" t="s">
        <v>434</v>
      </c>
      <c r="T40" s="726"/>
      <c r="U40" s="726"/>
      <c r="V40" s="185"/>
      <c r="W40" s="185"/>
      <c r="X40" s="184"/>
      <c r="Y40" s="343" t="s">
        <v>12</v>
      </c>
      <c r="Z40" s="344"/>
      <c r="AA40" s="345"/>
      <c r="AB40" s="153"/>
      <c r="AC40" s="154"/>
      <c r="AD40" s="556"/>
      <c r="AE40" s="557"/>
      <c r="AF40" s="557"/>
      <c r="AG40" s="558"/>
      <c r="AH40" s="124"/>
      <c r="AI40" s="291"/>
      <c r="AJ40" s="292"/>
      <c r="AK40" s="293"/>
      <c r="AL40" s="313"/>
      <c r="AM40" s="291"/>
      <c r="AN40" s="292"/>
      <c r="AO40" s="293"/>
      <c r="AP40" s="294"/>
      <c r="AQ40" s="313" t="s">
        <v>12</v>
      </c>
      <c r="AR40" s="313"/>
      <c r="AS40" s="313"/>
      <c r="AT40" s="294"/>
      <c r="AU40" s="186"/>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row>
    <row r="41" spans="1:134" s="3" customFormat="1" ht="13.5" customHeight="1">
      <c r="A41" s="147">
        <f>IF(Visitor!C6="","",Visitor!C6)</f>
      </c>
      <c r="B41" s="749">
        <f>IF(Visitor!E6="","",Visitor!E6)</f>
      </c>
      <c r="C41" s="744"/>
      <c r="D41" s="744"/>
      <c r="E41" s="744"/>
      <c r="F41" s="744"/>
      <c r="G41" s="744"/>
      <c r="H41" s="744"/>
      <c r="I41" s="744"/>
      <c r="J41" s="744"/>
      <c r="K41" s="730"/>
      <c r="L41" s="747"/>
      <c r="M41" s="815"/>
      <c r="N41" s="755"/>
      <c r="O41" s="791">
        <f>IF(Visitor!F6="","",Visitor!F6)</f>
      </c>
      <c r="P41" s="791"/>
      <c r="Q41" s="792"/>
      <c r="R41" s="155"/>
      <c r="S41" s="360" t="s">
        <v>434</v>
      </c>
      <c r="T41" s="361"/>
      <c r="U41" s="362"/>
      <c r="V41" s="156"/>
      <c r="W41" s="156"/>
      <c r="X41" s="156"/>
      <c r="Y41" s="343" t="s">
        <v>12</v>
      </c>
      <c r="Z41" s="344"/>
      <c r="AA41" s="345"/>
      <c r="AB41" s="157"/>
      <c r="AC41" s="158"/>
      <c r="AD41" s="451"/>
      <c r="AE41" s="451"/>
      <c r="AF41" s="451"/>
      <c r="AG41" s="451"/>
      <c r="AH41" s="124"/>
      <c r="AI41" s="295"/>
      <c r="AJ41" s="296"/>
      <c r="AK41" s="300"/>
      <c r="AL41" s="306"/>
      <c r="AM41" s="295"/>
      <c r="AN41" s="296"/>
      <c r="AO41" s="300"/>
      <c r="AP41" s="301"/>
      <c r="AQ41" s="306" t="s">
        <v>12</v>
      </c>
      <c r="AR41" s="306"/>
      <c r="AS41" s="306"/>
      <c r="AT41" s="301"/>
      <c r="AU41" s="187"/>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row>
    <row r="42" spans="1:134" s="4" customFormat="1" ht="13.5" customHeight="1">
      <c r="A42" s="148">
        <f>IF(Visitor!C7="","",Visitor!C7)</f>
      </c>
      <c r="B42" s="758">
        <f>IF(Visitor!E7="","",Visitor!E7)</f>
      </c>
      <c r="C42" s="746"/>
      <c r="D42" s="746"/>
      <c r="E42" s="746"/>
      <c r="F42" s="746"/>
      <c r="G42" s="746"/>
      <c r="H42" s="746"/>
      <c r="I42" s="746"/>
      <c r="J42" s="746"/>
      <c r="K42" s="707"/>
      <c r="L42" s="708"/>
      <c r="M42" s="759"/>
      <c r="N42" s="708"/>
      <c r="O42" s="720">
        <f>IF(Visitor!F7="","",Visitor!F7)</f>
      </c>
      <c r="P42" s="720"/>
      <c r="Q42" s="721"/>
      <c r="R42" s="155"/>
      <c r="S42" s="360" t="s">
        <v>434</v>
      </c>
      <c r="T42" s="361"/>
      <c r="U42" s="362"/>
      <c r="V42" s="156"/>
      <c r="W42" s="156"/>
      <c r="X42" s="156"/>
      <c r="Y42" s="343" t="s">
        <v>12</v>
      </c>
      <c r="Z42" s="344"/>
      <c r="AA42" s="345"/>
      <c r="AB42" s="157"/>
      <c r="AC42" s="158"/>
      <c r="AD42" s="451"/>
      <c r="AE42" s="451"/>
      <c r="AF42" s="451"/>
      <c r="AG42" s="451"/>
      <c r="AH42" s="124"/>
      <c r="AI42" s="331"/>
      <c r="AJ42" s="332"/>
      <c r="AK42" s="318"/>
      <c r="AL42" s="330"/>
      <c r="AM42" s="331"/>
      <c r="AN42" s="332"/>
      <c r="AO42" s="318"/>
      <c r="AP42" s="319"/>
      <c r="AQ42" s="330" t="s">
        <v>12</v>
      </c>
      <c r="AR42" s="330"/>
      <c r="AS42" s="330"/>
      <c r="AT42" s="319"/>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row>
    <row r="43" spans="1:134" s="4" customFormat="1" ht="13.5" customHeight="1">
      <c r="A43" s="149">
        <f>IF(Visitor!C8="","",Visitor!C8)</f>
      </c>
      <c r="B43" s="750">
        <f>IF(Visitor!E8="","",Visitor!E8)</f>
      </c>
      <c r="C43" s="742"/>
      <c r="D43" s="742"/>
      <c r="E43" s="742"/>
      <c r="F43" s="742"/>
      <c r="G43" s="742"/>
      <c r="H43" s="742"/>
      <c r="I43" s="742"/>
      <c r="J43" s="742"/>
      <c r="K43" s="722"/>
      <c r="L43" s="751"/>
      <c r="M43" s="752"/>
      <c r="N43" s="751"/>
      <c r="O43" s="711">
        <f>IF(Visitor!F8="","",Visitor!F8)</f>
      </c>
      <c r="P43" s="711"/>
      <c r="Q43" s="712"/>
      <c r="R43" s="155"/>
      <c r="S43" s="360" t="s">
        <v>12</v>
      </c>
      <c r="T43" s="361"/>
      <c r="U43" s="362"/>
      <c r="V43" s="156"/>
      <c r="W43" s="156"/>
      <c r="X43" s="156"/>
      <c r="Y43" s="343" t="s">
        <v>12</v>
      </c>
      <c r="Z43" s="344"/>
      <c r="AA43" s="345"/>
      <c r="AB43" s="157"/>
      <c r="AC43" s="158"/>
      <c r="AD43" s="451"/>
      <c r="AE43" s="451"/>
      <c r="AF43" s="451"/>
      <c r="AG43" s="451"/>
      <c r="AH43" s="124"/>
      <c r="AI43" s="320" t="s">
        <v>402</v>
      </c>
      <c r="AJ43" s="320"/>
      <c r="AK43" s="320"/>
      <c r="AL43" s="320"/>
      <c r="AM43" s="320"/>
      <c r="AN43" s="320"/>
      <c r="AO43" s="320"/>
      <c r="AP43" s="320"/>
      <c r="AQ43" s="320"/>
      <c r="AR43" s="320"/>
      <c r="AS43" s="320"/>
      <c r="AT43" s="320"/>
      <c r="AU43" s="320"/>
      <c r="AV43" s="320"/>
      <c r="AW43" s="320"/>
      <c r="AX43" s="320"/>
      <c r="AY43" s="21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row>
    <row r="44" spans="1:134" s="4" customFormat="1" ht="13.5" customHeight="1">
      <c r="A44" s="149">
        <f>IF(Visitor!C9="","",Visitor!C9)</f>
      </c>
      <c r="B44" s="750">
        <f>IF(Visitor!E9="","",Visitor!E9)</f>
      </c>
      <c r="C44" s="742"/>
      <c r="D44" s="742"/>
      <c r="E44" s="742"/>
      <c r="F44" s="742"/>
      <c r="G44" s="742"/>
      <c r="H44" s="742"/>
      <c r="I44" s="742"/>
      <c r="J44" s="742"/>
      <c r="K44" s="722"/>
      <c r="L44" s="751"/>
      <c r="M44" s="752"/>
      <c r="N44" s="751"/>
      <c r="O44" s="711">
        <f>IF(Visitor!F9="","",Visitor!F9)</f>
      </c>
      <c r="P44" s="711"/>
      <c r="Q44" s="712"/>
      <c r="R44" s="155"/>
      <c r="S44" s="360" t="s">
        <v>12</v>
      </c>
      <c r="T44" s="361"/>
      <c r="U44" s="362"/>
      <c r="V44" s="156"/>
      <c r="W44" s="156"/>
      <c r="X44" s="156"/>
      <c r="Y44" s="343" t="s">
        <v>12</v>
      </c>
      <c r="Z44" s="344"/>
      <c r="AA44" s="345"/>
      <c r="AB44" s="157"/>
      <c r="AC44" s="158"/>
      <c r="AD44" s="451"/>
      <c r="AE44" s="451"/>
      <c r="AF44" s="451"/>
      <c r="AG44" s="451"/>
      <c r="AH44" s="124"/>
      <c r="AI44" s="327" t="s">
        <v>87</v>
      </c>
      <c r="AJ44" s="328"/>
      <c r="AK44" s="328"/>
      <c r="AL44" s="328"/>
      <c r="AM44" s="328"/>
      <c r="AN44" s="328"/>
      <c r="AO44" s="329"/>
      <c r="AP44" s="321">
        <f>Home!D2</f>
      </c>
      <c r="AQ44" s="322"/>
      <c r="AR44" s="322"/>
      <c r="AS44" s="322"/>
      <c r="AT44" s="322"/>
      <c r="AU44" s="322"/>
      <c r="AV44" s="322"/>
      <c r="AW44" s="322"/>
      <c r="AX44" s="323"/>
      <c r="AY44" s="216"/>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row>
    <row r="45" spans="1:134" s="4" customFormat="1" ht="13.5" customHeight="1">
      <c r="A45" s="149">
        <f>IF(Visitor!C10="","",Visitor!C10)</f>
      </c>
      <c r="B45" s="750">
        <f>IF(Visitor!E10="","",Visitor!E10)</f>
      </c>
      <c r="C45" s="742"/>
      <c r="D45" s="742"/>
      <c r="E45" s="742"/>
      <c r="F45" s="742"/>
      <c r="G45" s="742"/>
      <c r="H45" s="742"/>
      <c r="I45" s="742"/>
      <c r="J45" s="742"/>
      <c r="K45" s="722"/>
      <c r="L45" s="751"/>
      <c r="M45" s="752"/>
      <c r="N45" s="751"/>
      <c r="O45" s="711">
        <f>IF(Visitor!F10="","",Visitor!F10)</f>
      </c>
      <c r="P45" s="711"/>
      <c r="Q45" s="712"/>
      <c r="R45" s="155"/>
      <c r="S45" s="360" t="s">
        <v>12</v>
      </c>
      <c r="T45" s="361"/>
      <c r="U45" s="362"/>
      <c r="V45" s="156"/>
      <c r="W45" s="156"/>
      <c r="X45" s="156"/>
      <c r="Y45" s="343" t="s">
        <v>12</v>
      </c>
      <c r="Z45" s="344"/>
      <c r="AA45" s="345"/>
      <c r="AB45" s="157"/>
      <c r="AC45" s="158"/>
      <c r="AD45" s="451"/>
      <c r="AE45" s="451"/>
      <c r="AF45" s="451"/>
      <c r="AG45" s="451"/>
      <c r="AH45" s="124"/>
      <c r="AI45" s="336" t="s">
        <v>88</v>
      </c>
      <c r="AJ45" s="337"/>
      <c r="AK45" s="337"/>
      <c r="AL45" s="337"/>
      <c r="AM45" s="337"/>
      <c r="AN45" s="337"/>
      <c r="AO45" s="338"/>
      <c r="AP45" s="333">
        <f>Visitor!D2</f>
      </c>
      <c r="AQ45" s="334"/>
      <c r="AR45" s="334"/>
      <c r="AS45" s="334"/>
      <c r="AT45" s="334"/>
      <c r="AU45" s="334"/>
      <c r="AV45" s="334"/>
      <c r="AW45" s="334"/>
      <c r="AX45" s="335"/>
      <c r="AY45" s="216"/>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row>
    <row r="46" spans="1:134" s="4" customFormat="1" ht="13.5" customHeight="1">
      <c r="A46" s="150">
        <f>IF(Visitor!C11="","",Visitor!C11)</f>
      </c>
      <c r="B46" s="749">
        <f>IF(Visitor!E11="","",Visitor!E11)</f>
      </c>
      <c r="C46" s="744"/>
      <c r="D46" s="744"/>
      <c r="E46" s="744"/>
      <c r="F46" s="744"/>
      <c r="G46" s="744"/>
      <c r="H46" s="744"/>
      <c r="I46" s="744"/>
      <c r="J46" s="744"/>
      <c r="K46" s="730"/>
      <c r="L46" s="747"/>
      <c r="M46" s="748"/>
      <c r="N46" s="747"/>
      <c r="O46" s="716">
        <f>IF(Visitor!F11="","",Visitor!F11)</f>
      </c>
      <c r="P46" s="716"/>
      <c r="Q46" s="717"/>
      <c r="R46" s="155"/>
      <c r="S46" s="360" t="s">
        <v>434</v>
      </c>
      <c r="T46" s="361"/>
      <c r="U46" s="362"/>
      <c r="V46" s="156"/>
      <c r="W46" s="156"/>
      <c r="X46" s="156"/>
      <c r="Y46" s="343" t="s">
        <v>12</v>
      </c>
      <c r="Z46" s="344"/>
      <c r="AA46" s="345"/>
      <c r="AB46" s="157"/>
      <c r="AC46" s="158"/>
      <c r="AD46" s="451"/>
      <c r="AE46" s="451"/>
      <c r="AF46" s="451"/>
      <c r="AG46" s="451"/>
      <c r="AH46" s="124"/>
      <c r="AI46" s="348" t="s">
        <v>409</v>
      </c>
      <c r="AJ46" s="348"/>
      <c r="AK46" s="348"/>
      <c r="AL46" s="348"/>
      <c r="AM46" s="348"/>
      <c r="AN46" s="348"/>
      <c r="AO46" s="348"/>
      <c r="AP46" s="348"/>
      <c r="AQ46" s="348"/>
      <c r="AR46" s="348"/>
      <c r="AS46" s="348"/>
      <c r="AT46" s="348"/>
      <c r="AU46" s="348"/>
      <c r="AV46" s="348"/>
      <c r="AW46" s="348"/>
      <c r="AX46" s="348"/>
      <c r="AY46" s="21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c r="DY46" s="125"/>
      <c r="DZ46" s="125"/>
      <c r="EA46" s="125"/>
      <c r="EB46" s="125"/>
      <c r="EC46" s="125"/>
      <c r="ED46" s="125"/>
    </row>
    <row r="47" spans="1:134" s="4" customFormat="1" ht="13.5" customHeight="1">
      <c r="A47" s="146">
        <f>IF(Visitor!C12="","",Visitor!C12)</f>
      </c>
      <c r="B47" s="758">
        <f>IF(Visitor!E12="","",Visitor!E12)</f>
      </c>
      <c r="C47" s="746"/>
      <c r="D47" s="746"/>
      <c r="E47" s="746"/>
      <c r="F47" s="746"/>
      <c r="G47" s="746"/>
      <c r="H47" s="746"/>
      <c r="I47" s="746"/>
      <c r="J47" s="746"/>
      <c r="K47" s="707"/>
      <c r="L47" s="708"/>
      <c r="M47" s="816"/>
      <c r="N47" s="817"/>
      <c r="O47" s="718">
        <f>IF(Visitor!F12="","",Visitor!F12)</f>
      </c>
      <c r="P47" s="718"/>
      <c r="Q47" s="719"/>
      <c r="R47" s="155"/>
      <c r="S47" s="360" t="s">
        <v>12</v>
      </c>
      <c r="T47" s="361"/>
      <c r="U47" s="362"/>
      <c r="V47" s="156"/>
      <c r="W47" s="156"/>
      <c r="X47" s="156"/>
      <c r="Y47" s="343" t="s">
        <v>12</v>
      </c>
      <c r="Z47" s="344"/>
      <c r="AA47" s="345"/>
      <c r="AB47" s="157"/>
      <c r="AC47" s="158"/>
      <c r="AD47" s="451"/>
      <c r="AE47" s="451"/>
      <c r="AF47" s="451"/>
      <c r="AG47" s="451"/>
      <c r="AH47" s="124"/>
      <c r="AI47" s="327" t="s">
        <v>407</v>
      </c>
      <c r="AJ47" s="328"/>
      <c r="AK47" s="328"/>
      <c r="AL47" s="328"/>
      <c r="AM47" s="328"/>
      <c r="AN47" s="328"/>
      <c r="AO47" s="329"/>
      <c r="AP47" s="324"/>
      <c r="AQ47" s="325"/>
      <c r="AR47" s="325"/>
      <c r="AS47" s="325"/>
      <c r="AT47" s="325"/>
      <c r="AU47" s="325"/>
      <c r="AV47" s="325"/>
      <c r="AW47" s="325"/>
      <c r="AX47" s="326"/>
      <c r="AY47" s="217"/>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row>
    <row r="48" spans="1:134" s="4" customFormat="1" ht="13.5" customHeight="1">
      <c r="A48" s="149">
        <f>IF(Visitor!C13="","",Visitor!C13)</f>
      </c>
      <c r="B48" s="750">
        <f>IF(Visitor!E13="","",Visitor!E13)</f>
      </c>
      <c r="C48" s="742"/>
      <c r="D48" s="742"/>
      <c r="E48" s="742"/>
      <c r="F48" s="742"/>
      <c r="G48" s="742"/>
      <c r="H48" s="742"/>
      <c r="I48" s="742"/>
      <c r="J48" s="742"/>
      <c r="K48" s="722"/>
      <c r="L48" s="751"/>
      <c r="M48" s="752"/>
      <c r="N48" s="751"/>
      <c r="O48" s="711">
        <f>IF(Visitor!F13="","",Visitor!F13)</f>
      </c>
      <c r="P48" s="711"/>
      <c r="Q48" s="712"/>
      <c r="R48" s="155"/>
      <c r="S48" s="360" t="s">
        <v>12</v>
      </c>
      <c r="T48" s="361"/>
      <c r="U48" s="362"/>
      <c r="V48" s="156"/>
      <c r="W48" s="156"/>
      <c r="X48" s="156"/>
      <c r="Y48" s="343" t="s">
        <v>12</v>
      </c>
      <c r="Z48" s="344"/>
      <c r="AA48" s="345"/>
      <c r="AB48" s="157"/>
      <c r="AC48" s="158"/>
      <c r="AD48" s="451"/>
      <c r="AE48" s="451"/>
      <c r="AF48" s="451"/>
      <c r="AG48" s="451"/>
      <c r="AH48" s="124"/>
      <c r="AI48" s="315" t="s">
        <v>85</v>
      </c>
      <c r="AJ48" s="316"/>
      <c r="AK48" s="316"/>
      <c r="AL48" s="316"/>
      <c r="AM48" s="316"/>
      <c r="AN48" s="316"/>
      <c r="AO48" s="317"/>
      <c r="AP48" s="420"/>
      <c r="AQ48" s="421"/>
      <c r="AR48" s="421"/>
      <c r="AS48" s="421"/>
      <c r="AT48" s="421"/>
      <c r="AU48" s="421"/>
      <c r="AV48" s="421"/>
      <c r="AW48" s="421"/>
      <c r="AX48" s="422"/>
      <c r="AY48" s="217"/>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row>
    <row r="49" spans="1:134" s="4" customFormat="1" ht="13.5" customHeight="1">
      <c r="A49" s="149">
        <f>IF(Visitor!C14="","",Visitor!C14)</f>
      </c>
      <c r="B49" s="750">
        <f>IF(Visitor!E14="","",Visitor!E14)</f>
      </c>
      <c r="C49" s="742"/>
      <c r="D49" s="742"/>
      <c r="E49" s="742"/>
      <c r="F49" s="742"/>
      <c r="G49" s="742"/>
      <c r="H49" s="742"/>
      <c r="I49" s="742"/>
      <c r="J49" s="742"/>
      <c r="K49" s="722"/>
      <c r="L49" s="751"/>
      <c r="M49" s="752"/>
      <c r="N49" s="751"/>
      <c r="O49" s="711">
        <f>IF(Visitor!F14="","",Visitor!F14)</f>
      </c>
      <c r="P49" s="711"/>
      <c r="Q49" s="712"/>
      <c r="R49" s="155"/>
      <c r="S49" s="360" t="s">
        <v>12</v>
      </c>
      <c r="T49" s="361"/>
      <c r="U49" s="362"/>
      <c r="V49" s="156"/>
      <c r="W49" s="156"/>
      <c r="X49" s="156"/>
      <c r="Y49" s="343" t="s">
        <v>12</v>
      </c>
      <c r="Z49" s="344"/>
      <c r="AA49" s="345"/>
      <c r="AB49" s="159"/>
      <c r="AC49" s="156"/>
      <c r="AD49" s="339"/>
      <c r="AE49" s="339"/>
      <c r="AF49" s="339"/>
      <c r="AG49" s="339"/>
      <c r="AH49" s="124"/>
      <c r="AI49" s="315" t="s">
        <v>497</v>
      </c>
      <c r="AJ49" s="316"/>
      <c r="AK49" s="316"/>
      <c r="AL49" s="316"/>
      <c r="AM49" s="316"/>
      <c r="AN49" s="316"/>
      <c r="AO49" s="317"/>
      <c r="AP49" s="420"/>
      <c r="AQ49" s="421"/>
      <c r="AR49" s="421"/>
      <c r="AS49" s="421"/>
      <c r="AT49" s="421"/>
      <c r="AU49" s="421"/>
      <c r="AV49" s="421"/>
      <c r="AW49" s="421"/>
      <c r="AX49" s="422"/>
      <c r="AY49" s="217"/>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125"/>
      <c r="EA49" s="125"/>
      <c r="EB49" s="125"/>
      <c r="EC49" s="125"/>
      <c r="ED49" s="125"/>
    </row>
    <row r="50" spans="1:134" s="4" customFormat="1" ht="13.5" customHeight="1">
      <c r="A50" s="149">
        <f>IF(Visitor!C15="","",Visitor!C15)</f>
      </c>
      <c r="B50" s="750">
        <f>IF(Visitor!E15="","",Visitor!E15)</f>
      </c>
      <c r="C50" s="742"/>
      <c r="D50" s="742"/>
      <c r="E50" s="742"/>
      <c r="F50" s="742"/>
      <c r="G50" s="742"/>
      <c r="H50" s="742"/>
      <c r="I50" s="742"/>
      <c r="J50" s="742"/>
      <c r="K50" s="722"/>
      <c r="L50" s="751"/>
      <c r="M50" s="752"/>
      <c r="N50" s="751"/>
      <c r="O50" s="711">
        <f>IF(Visitor!F15="","",Visitor!F15)</f>
      </c>
      <c r="P50" s="711"/>
      <c r="Q50" s="712"/>
      <c r="R50" s="155"/>
      <c r="S50" s="360" t="s">
        <v>12</v>
      </c>
      <c r="T50" s="361"/>
      <c r="U50" s="362"/>
      <c r="V50" s="156"/>
      <c r="W50" s="156"/>
      <c r="X50" s="156"/>
      <c r="Y50" s="343" t="s">
        <v>12</v>
      </c>
      <c r="Z50" s="344"/>
      <c r="AA50" s="345"/>
      <c r="AB50" s="159"/>
      <c r="AC50" s="156"/>
      <c r="AD50" s="339"/>
      <c r="AE50" s="339"/>
      <c r="AF50" s="339"/>
      <c r="AG50" s="339"/>
      <c r="AH50" s="124"/>
      <c r="AI50" s="315" t="s">
        <v>89</v>
      </c>
      <c r="AJ50" s="316"/>
      <c r="AK50" s="316"/>
      <c r="AL50" s="316"/>
      <c r="AM50" s="316"/>
      <c r="AN50" s="316"/>
      <c r="AO50" s="317"/>
      <c r="AP50" s="420"/>
      <c r="AQ50" s="421"/>
      <c r="AR50" s="421"/>
      <c r="AS50" s="421"/>
      <c r="AT50" s="421"/>
      <c r="AU50" s="421"/>
      <c r="AV50" s="421"/>
      <c r="AW50" s="421"/>
      <c r="AX50" s="422"/>
      <c r="AY50" s="217"/>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c r="EA50" s="125"/>
      <c r="EB50" s="125"/>
      <c r="EC50" s="125"/>
      <c r="ED50" s="125"/>
    </row>
    <row r="51" spans="1:134" s="4" customFormat="1" ht="13.5" customHeight="1">
      <c r="A51" s="147">
        <f>IF(Visitor!C16="","",Visitor!C16)</f>
      </c>
      <c r="B51" s="749">
        <f>IF(Visitor!E16="","",Visitor!E16)</f>
      </c>
      <c r="C51" s="744"/>
      <c r="D51" s="744"/>
      <c r="E51" s="744"/>
      <c r="F51" s="744"/>
      <c r="G51" s="744"/>
      <c r="H51" s="744"/>
      <c r="I51" s="744"/>
      <c r="J51" s="744"/>
      <c r="K51" s="730"/>
      <c r="L51" s="747"/>
      <c r="M51" s="815"/>
      <c r="N51" s="755"/>
      <c r="O51" s="791">
        <f>IF(Visitor!F16="","",Visitor!F16)</f>
      </c>
      <c r="P51" s="791"/>
      <c r="Q51" s="792"/>
      <c r="R51" s="155"/>
      <c r="S51" s="360" t="s">
        <v>12</v>
      </c>
      <c r="T51" s="361"/>
      <c r="U51" s="362"/>
      <c r="V51" s="156"/>
      <c r="W51" s="156"/>
      <c r="X51" s="156"/>
      <c r="Y51" s="343" t="s">
        <v>12</v>
      </c>
      <c r="Z51" s="344"/>
      <c r="AA51" s="345"/>
      <c r="AB51" s="159"/>
      <c r="AC51" s="156"/>
      <c r="AD51" s="339"/>
      <c r="AE51" s="339"/>
      <c r="AF51" s="339"/>
      <c r="AG51" s="339"/>
      <c r="AH51" s="124"/>
      <c r="AI51" s="315" t="s">
        <v>260</v>
      </c>
      <c r="AJ51" s="316"/>
      <c r="AK51" s="316"/>
      <c r="AL51" s="316"/>
      <c r="AM51" s="316"/>
      <c r="AN51" s="316"/>
      <c r="AO51" s="317"/>
      <c r="AP51" s="420"/>
      <c r="AQ51" s="421"/>
      <c r="AR51" s="421"/>
      <c r="AS51" s="421"/>
      <c r="AT51" s="421"/>
      <c r="AU51" s="421"/>
      <c r="AV51" s="421"/>
      <c r="AW51" s="421"/>
      <c r="AX51" s="422"/>
      <c r="AY51" s="217"/>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DZ51" s="125"/>
      <c r="EA51" s="125"/>
      <c r="EB51" s="125"/>
      <c r="EC51" s="125"/>
      <c r="ED51" s="125"/>
    </row>
    <row r="52" spans="1:134" s="4" customFormat="1" ht="13.5" customHeight="1">
      <c r="A52" s="148">
        <f>IF(Visitor!C17="","",Visitor!C17)</f>
      </c>
      <c r="B52" s="758">
        <f>IF(Visitor!E17="","",Visitor!E17)</f>
      </c>
      <c r="C52" s="746"/>
      <c r="D52" s="746"/>
      <c r="E52" s="746"/>
      <c r="F52" s="746"/>
      <c r="G52" s="746"/>
      <c r="H52" s="746"/>
      <c r="I52" s="746"/>
      <c r="J52" s="746"/>
      <c r="K52" s="707"/>
      <c r="L52" s="708"/>
      <c r="M52" s="759"/>
      <c r="N52" s="708"/>
      <c r="O52" s="720">
        <f>IF(Visitor!F17="","",Visitor!F17)</f>
      </c>
      <c r="P52" s="720"/>
      <c r="Q52" s="721"/>
      <c r="R52" s="155"/>
      <c r="S52" s="360" t="s">
        <v>12</v>
      </c>
      <c r="T52" s="361"/>
      <c r="U52" s="362"/>
      <c r="V52" s="156"/>
      <c r="W52" s="156"/>
      <c r="X52" s="156"/>
      <c r="Y52" s="343" t="s">
        <v>12</v>
      </c>
      <c r="Z52" s="344"/>
      <c r="AA52" s="345"/>
      <c r="AB52" s="159"/>
      <c r="AC52" s="156"/>
      <c r="AD52" s="339"/>
      <c r="AE52" s="339"/>
      <c r="AF52" s="339"/>
      <c r="AG52" s="339"/>
      <c r="AH52" s="124"/>
      <c r="AI52" s="315" t="s">
        <v>260</v>
      </c>
      <c r="AJ52" s="316"/>
      <c r="AK52" s="316"/>
      <c r="AL52" s="316"/>
      <c r="AM52" s="316"/>
      <c r="AN52" s="316"/>
      <c r="AO52" s="317"/>
      <c r="AP52" s="420"/>
      <c r="AQ52" s="421"/>
      <c r="AR52" s="421"/>
      <c r="AS52" s="421"/>
      <c r="AT52" s="421"/>
      <c r="AU52" s="421"/>
      <c r="AV52" s="421"/>
      <c r="AW52" s="421"/>
      <c r="AX52" s="422"/>
      <c r="AY52" s="217"/>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5"/>
      <c r="EB52" s="125"/>
      <c r="EC52" s="125"/>
      <c r="ED52" s="125"/>
    </row>
    <row r="53" spans="1:134" s="4" customFormat="1" ht="13.5" customHeight="1">
      <c r="A53" s="149">
        <f>IF(Visitor!C18="","",Visitor!C18)</f>
      </c>
      <c r="B53" s="750">
        <f>IF(Visitor!E18="","",Visitor!E18)</f>
      </c>
      <c r="C53" s="742"/>
      <c r="D53" s="742"/>
      <c r="E53" s="742"/>
      <c r="F53" s="742"/>
      <c r="G53" s="742"/>
      <c r="H53" s="742"/>
      <c r="I53" s="742"/>
      <c r="J53" s="742"/>
      <c r="K53" s="722"/>
      <c r="L53" s="751"/>
      <c r="M53" s="752"/>
      <c r="N53" s="751"/>
      <c r="O53" s="711">
        <f>IF(Visitor!F18="","",Visitor!F18)</f>
      </c>
      <c r="P53" s="711"/>
      <c r="Q53" s="712"/>
      <c r="R53" s="155"/>
      <c r="S53" s="360" t="s">
        <v>12</v>
      </c>
      <c r="T53" s="361"/>
      <c r="U53" s="362"/>
      <c r="V53" s="156"/>
      <c r="W53" s="156"/>
      <c r="X53" s="156"/>
      <c r="Y53" s="343" t="s">
        <v>12</v>
      </c>
      <c r="Z53" s="344"/>
      <c r="AA53" s="345"/>
      <c r="AB53" s="159"/>
      <c r="AC53" s="156"/>
      <c r="AD53" s="339"/>
      <c r="AE53" s="339"/>
      <c r="AF53" s="339"/>
      <c r="AG53" s="339"/>
      <c r="AH53" s="124"/>
      <c r="AI53" s="315" t="s">
        <v>259</v>
      </c>
      <c r="AJ53" s="316"/>
      <c r="AK53" s="316"/>
      <c r="AL53" s="316"/>
      <c r="AM53" s="316"/>
      <c r="AN53" s="316"/>
      <c r="AO53" s="317"/>
      <c r="AP53" s="420"/>
      <c r="AQ53" s="421"/>
      <c r="AR53" s="421"/>
      <c r="AS53" s="421"/>
      <c r="AT53" s="421"/>
      <c r="AU53" s="421"/>
      <c r="AV53" s="421"/>
      <c r="AW53" s="421"/>
      <c r="AX53" s="422"/>
      <c r="AY53" s="217"/>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5"/>
      <c r="EB53" s="125"/>
      <c r="EC53" s="125"/>
      <c r="ED53" s="125"/>
    </row>
    <row r="54" spans="1:134" s="4" customFormat="1" ht="13.5" customHeight="1">
      <c r="A54" s="149">
        <f>IF(Visitor!C19="","",Visitor!C19)</f>
      </c>
      <c r="B54" s="750">
        <f>IF(Visitor!E19="","",Visitor!E19)</f>
      </c>
      <c r="C54" s="742"/>
      <c r="D54" s="742"/>
      <c r="E54" s="742"/>
      <c r="F54" s="742"/>
      <c r="G54" s="742"/>
      <c r="H54" s="742"/>
      <c r="I54" s="742"/>
      <c r="J54" s="742"/>
      <c r="K54" s="722"/>
      <c r="L54" s="751"/>
      <c r="M54" s="752"/>
      <c r="N54" s="751"/>
      <c r="O54" s="711">
        <f>IF(Visitor!F19="","",Visitor!F19)</f>
      </c>
      <c r="P54" s="711"/>
      <c r="Q54" s="712"/>
      <c r="R54" s="155"/>
      <c r="S54" s="360" t="s">
        <v>12</v>
      </c>
      <c r="T54" s="361"/>
      <c r="U54" s="362"/>
      <c r="V54" s="156"/>
      <c r="W54" s="156"/>
      <c r="X54" s="156"/>
      <c r="Y54" s="343" t="s">
        <v>12</v>
      </c>
      <c r="Z54" s="344"/>
      <c r="AA54" s="345"/>
      <c r="AB54" s="159"/>
      <c r="AC54" s="156"/>
      <c r="AD54" s="339"/>
      <c r="AE54" s="339"/>
      <c r="AF54" s="339"/>
      <c r="AG54" s="339"/>
      <c r="AH54" s="124"/>
      <c r="AI54" s="315" t="s">
        <v>259</v>
      </c>
      <c r="AJ54" s="316"/>
      <c r="AK54" s="316"/>
      <c r="AL54" s="316"/>
      <c r="AM54" s="316"/>
      <c r="AN54" s="316"/>
      <c r="AO54" s="317"/>
      <c r="AP54" s="420"/>
      <c r="AQ54" s="421"/>
      <c r="AR54" s="421"/>
      <c r="AS54" s="421"/>
      <c r="AT54" s="421"/>
      <c r="AU54" s="421"/>
      <c r="AV54" s="421"/>
      <c r="AW54" s="421"/>
      <c r="AX54" s="422"/>
      <c r="AY54" s="217"/>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row>
    <row r="55" spans="1:134" s="4" customFormat="1" ht="13.5" customHeight="1">
      <c r="A55" s="149">
        <f>IF(Visitor!C20="","",Visitor!C20)</f>
      </c>
      <c r="B55" s="750">
        <f>IF(Visitor!E20="","",Visitor!E20)</f>
      </c>
      <c r="C55" s="742"/>
      <c r="D55" s="742"/>
      <c r="E55" s="742"/>
      <c r="F55" s="742"/>
      <c r="G55" s="742"/>
      <c r="H55" s="742"/>
      <c r="I55" s="742"/>
      <c r="J55" s="742"/>
      <c r="K55" s="722"/>
      <c r="L55" s="751"/>
      <c r="M55" s="752"/>
      <c r="N55" s="751"/>
      <c r="O55" s="711">
        <f>IF(Visitor!F20="","",Visitor!F20)</f>
      </c>
      <c r="P55" s="711"/>
      <c r="Q55" s="712"/>
      <c r="R55" s="155"/>
      <c r="S55" s="360" t="s">
        <v>12</v>
      </c>
      <c r="T55" s="361"/>
      <c r="U55" s="362"/>
      <c r="V55" s="156"/>
      <c r="W55" s="156"/>
      <c r="X55" s="156"/>
      <c r="Y55" s="343" t="s">
        <v>12</v>
      </c>
      <c r="Z55" s="344"/>
      <c r="AA55" s="345"/>
      <c r="AB55" s="159"/>
      <c r="AC55" s="156"/>
      <c r="AD55" s="339"/>
      <c r="AE55" s="339"/>
      <c r="AF55" s="339"/>
      <c r="AG55" s="339"/>
      <c r="AH55" s="124"/>
      <c r="AI55" s="315" t="s">
        <v>427</v>
      </c>
      <c r="AJ55" s="316"/>
      <c r="AK55" s="316"/>
      <c r="AL55" s="316"/>
      <c r="AM55" s="316"/>
      <c r="AN55" s="316"/>
      <c r="AO55" s="317"/>
      <c r="AP55" s="420"/>
      <c r="AQ55" s="421"/>
      <c r="AR55" s="421"/>
      <c r="AS55" s="421"/>
      <c r="AT55" s="421"/>
      <c r="AU55" s="421"/>
      <c r="AV55" s="421"/>
      <c r="AW55" s="421"/>
      <c r="AX55" s="422"/>
      <c r="AY55" s="217"/>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5"/>
      <c r="EB55" s="125"/>
      <c r="EC55" s="125"/>
      <c r="ED55" s="125"/>
    </row>
    <row r="56" spans="1:134" s="4" customFormat="1" ht="13.5" customHeight="1">
      <c r="A56" s="150">
        <f>IF(Visitor!C21="","",Visitor!C21)</f>
      </c>
      <c r="B56" s="749">
        <f>IF(Visitor!E21="","",Visitor!E21)</f>
      </c>
      <c r="C56" s="744"/>
      <c r="D56" s="744"/>
      <c r="E56" s="744"/>
      <c r="F56" s="744"/>
      <c r="G56" s="744"/>
      <c r="H56" s="744"/>
      <c r="I56" s="744"/>
      <c r="J56" s="744"/>
      <c r="K56" s="730"/>
      <c r="L56" s="747"/>
      <c r="M56" s="748"/>
      <c r="N56" s="747"/>
      <c r="O56" s="716">
        <f>IF(Visitor!F21="","",Visitor!F21)</f>
      </c>
      <c r="P56" s="716"/>
      <c r="Q56" s="717"/>
      <c r="R56" s="155"/>
      <c r="S56" s="360" t="s">
        <v>12</v>
      </c>
      <c r="T56" s="361"/>
      <c r="U56" s="362"/>
      <c r="V56" s="156"/>
      <c r="W56" s="156"/>
      <c r="X56" s="156"/>
      <c r="Y56" s="343" t="s">
        <v>12</v>
      </c>
      <c r="Z56" s="344"/>
      <c r="AA56" s="345"/>
      <c r="AB56" s="159"/>
      <c r="AC56" s="156"/>
      <c r="AD56" s="339"/>
      <c r="AE56" s="339"/>
      <c r="AF56" s="339"/>
      <c r="AG56" s="339"/>
      <c r="AH56" s="124"/>
      <c r="AI56" s="315" t="s">
        <v>427</v>
      </c>
      <c r="AJ56" s="316"/>
      <c r="AK56" s="316"/>
      <c r="AL56" s="316"/>
      <c r="AM56" s="316"/>
      <c r="AN56" s="316"/>
      <c r="AO56" s="317"/>
      <c r="AP56" s="420"/>
      <c r="AQ56" s="421"/>
      <c r="AR56" s="421"/>
      <c r="AS56" s="421"/>
      <c r="AT56" s="421"/>
      <c r="AU56" s="421"/>
      <c r="AV56" s="421"/>
      <c r="AW56" s="421"/>
      <c r="AX56" s="422"/>
      <c r="AY56" s="217"/>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row>
    <row r="57" spans="1:134" s="4" customFormat="1" ht="13.5" customHeight="1">
      <c r="A57" s="148">
        <f>IF(Visitor!C22="","",Visitor!C22)</f>
      </c>
      <c r="B57" s="758">
        <f>IF(Visitor!E22="","",Visitor!E22)</f>
      </c>
      <c r="C57" s="746"/>
      <c r="D57" s="746"/>
      <c r="E57" s="746"/>
      <c r="F57" s="746"/>
      <c r="G57" s="746"/>
      <c r="H57" s="746"/>
      <c r="I57" s="746"/>
      <c r="J57" s="746"/>
      <c r="K57" s="707"/>
      <c r="L57" s="708"/>
      <c r="M57" s="759"/>
      <c r="N57" s="708"/>
      <c r="O57" s="720">
        <f>IF(Visitor!F22="","",Visitor!F22)</f>
      </c>
      <c r="P57" s="720"/>
      <c r="Q57" s="721"/>
      <c r="R57" s="155"/>
      <c r="S57" s="360" t="s">
        <v>12</v>
      </c>
      <c r="T57" s="361"/>
      <c r="U57" s="362"/>
      <c r="V57" s="156"/>
      <c r="W57" s="156"/>
      <c r="X57" s="156"/>
      <c r="Y57" s="343" t="s">
        <v>12</v>
      </c>
      <c r="Z57" s="344"/>
      <c r="AA57" s="345"/>
      <c r="AB57" s="159"/>
      <c r="AC57" s="156"/>
      <c r="AD57" s="339"/>
      <c r="AE57" s="339"/>
      <c r="AF57" s="339"/>
      <c r="AG57" s="339"/>
      <c r="AH57" s="124"/>
      <c r="AI57" s="336" t="s">
        <v>376</v>
      </c>
      <c r="AJ57" s="337"/>
      <c r="AK57" s="337"/>
      <c r="AL57" s="337"/>
      <c r="AM57" s="337"/>
      <c r="AN57" s="337"/>
      <c r="AO57" s="338"/>
      <c r="AP57" s="432"/>
      <c r="AQ57" s="433"/>
      <c r="AR57" s="433"/>
      <c r="AS57" s="433"/>
      <c r="AT57" s="433"/>
      <c r="AU57" s="433"/>
      <c r="AV57" s="433"/>
      <c r="AW57" s="433"/>
      <c r="AX57" s="434"/>
      <c r="AY57" s="217"/>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row>
    <row r="58" spans="1:134" s="4" customFormat="1" ht="13.5" customHeight="1">
      <c r="A58" s="149">
        <f>IF(Visitor!C23="","",Visitor!C23)</f>
      </c>
      <c r="B58" s="750">
        <f>IF(Visitor!E23="","",Visitor!E23)</f>
      </c>
      <c r="C58" s="742"/>
      <c r="D58" s="742"/>
      <c r="E58" s="742"/>
      <c r="F58" s="742"/>
      <c r="G58" s="742"/>
      <c r="H58" s="742"/>
      <c r="I58" s="742"/>
      <c r="J58" s="742"/>
      <c r="K58" s="722"/>
      <c r="L58" s="751"/>
      <c r="M58" s="752"/>
      <c r="N58" s="751"/>
      <c r="O58" s="711">
        <f>IF(Visitor!F23="","",Visitor!F23)</f>
      </c>
      <c r="P58" s="711"/>
      <c r="Q58" s="712"/>
      <c r="R58" s="155"/>
      <c r="S58" s="360" t="s">
        <v>12</v>
      </c>
      <c r="T58" s="361"/>
      <c r="U58" s="362"/>
      <c r="V58" s="156"/>
      <c r="W58" s="156"/>
      <c r="X58" s="156"/>
      <c r="Y58" s="343" t="s">
        <v>12</v>
      </c>
      <c r="Z58" s="344"/>
      <c r="AA58" s="345"/>
      <c r="AB58" s="159"/>
      <c r="AC58" s="156"/>
      <c r="AD58" s="339"/>
      <c r="AE58" s="339"/>
      <c r="AF58" s="339"/>
      <c r="AG58" s="339"/>
      <c r="AH58" s="124"/>
      <c r="AI58" s="450" t="s">
        <v>411</v>
      </c>
      <c r="AJ58" s="450"/>
      <c r="AK58" s="450"/>
      <c r="AL58" s="450"/>
      <c r="AM58" s="450"/>
      <c r="AN58" s="450"/>
      <c r="AO58" s="450"/>
      <c r="AP58" s="450"/>
      <c r="AQ58" s="450"/>
      <c r="AR58" s="450"/>
      <c r="AS58" s="450"/>
      <c r="AT58" s="450"/>
      <c r="AU58" s="450"/>
      <c r="AV58" s="450"/>
      <c r="AW58" s="450"/>
      <c r="AX58" s="450"/>
      <c r="AY58" s="213"/>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row>
    <row r="59" spans="1:134" s="4" customFormat="1" ht="13.5" customHeight="1">
      <c r="A59" s="149">
        <f>IF(Visitor!C24="","",Visitor!C24)</f>
      </c>
      <c r="B59" s="750">
        <f>IF(Visitor!E24="","",Visitor!E24)</f>
      </c>
      <c r="C59" s="742"/>
      <c r="D59" s="742"/>
      <c r="E59" s="742"/>
      <c r="F59" s="742"/>
      <c r="G59" s="742"/>
      <c r="H59" s="742"/>
      <c r="I59" s="742"/>
      <c r="J59" s="742"/>
      <c r="K59" s="722"/>
      <c r="L59" s="751"/>
      <c r="M59" s="752"/>
      <c r="N59" s="751"/>
      <c r="O59" s="711">
        <f>IF(Visitor!F24="","",Visitor!F24)</f>
      </c>
      <c r="P59" s="711"/>
      <c r="Q59" s="712"/>
      <c r="R59" s="155"/>
      <c r="S59" s="360" t="s">
        <v>12</v>
      </c>
      <c r="T59" s="361"/>
      <c r="U59" s="362"/>
      <c r="V59" s="156"/>
      <c r="W59" s="156"/>
      <c r="X59" s="156"/>
      <c r="Y59" s="343" t="s">
        <v>12</v>
      </c>
      <c r="Z59" s="344"/>
      <c r="AA59" s="345"/>
      <c r="AB59" s="159"/>
      <c r="AC59" s="156"/>
      <c r="AD59" s="339"/>
      <c r="AE59" s="339"/>
      <c r="AF59" s="339"/>
      <c r="AG59" s="339"/>
      <c r="AH59" s="124"/>
      <c r="AI59" s="327" t="s">
        <v>256</v>
      </c>
      <c r="AJ59" s="328"/>
      <c r="AK59" s="328"/>
      <c r="AL59" s="328"/>
      <c r="AM59" s="328"/>
      <c r="AN59" s="328"/>
      <c r="AO59" s="329"/>
      <c r="AP59" s="321"/>
      <c r="AQ59" s="322"/>
      <c r="AR59" s="322"/>
      <c r="AS59" s="322"/>
      <c r="AT59" s="322"/>
      <c r="AU59" s="322"/>
      <c r="AV59" s="322"/>
      <c r="AW59" s="322"/>
      <c r="AX59" s="323"/>
      <c r="AY59" s="216"/>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row>
    <row r="60" spans="1:134" s="4" customFormat="1" ht="13.5" customHeight="1">
      <c r="A60" s="149">
        <f>IF(Visitor!C25="","",Visitor!C25)</f>
      </c>
      <c r="B60" s="750">
        <f>IF(Visitor!E25="","",Visitor!E25)</f>
      </c>
      <c r="C60" s="742"/>
      <c r="D60" s="742"/>
      <c r="E60" s="742"/>
      <c r="F60" s="742"/>
      <c r="G60" s="742"/>
      <c r="H60" s="742"/>
      <c r="I60" s="742"/>
      <c r="J60" s="742"/>
      <c r="K60" s="722"/>
      <c r="L60" s="751"/>
      <c r="M60" s="752"/>
      <c r="N60" s="751"/>
      <c r="O60" s="711">
        <f>IF(Visitor!F25="","",Visitor!F25)</f>
      </c>
      <c r="P60" s="711"/>
      <c r="Q60" s="712"/>
      <c r="R60" s="155"/>
      <c r="S60" s="360" t="s">
        <v>12</v>
      </c>
      <c r="T60" s="361"/>
      <c r="U60" s="362"/>
      <c r="V60" s="156"/>
      <c r="W60" s="156"/>
      <c r="X60" s="156"/>
      <c r="Y60" s="343" t="s">
        <v>12</v>
      </c>
      <c r="Z60" s="344"/>
      <c r="AA60" s="345"/>
      <c r="AB60" s="159"/>
      <c r="AC60" s="156"/>
      <c r="AD60" s="339"/>
      <c r="AE60" s="339"/>
      <c r="AF60" s="339"/>
      <c r="AG60" s="340"/>
      <c r="AH60" s="124"/>
      <c r="AI60" s="315" t="s">
        <v>256</v>
      </c>
      <c r="AJ60" s="316"/>
      <c r="AK60" s="316"/>
      <c r="AL60" s="316"/>
      <c r="AM60" s="316"/>
      <c r="AN60" s="316"/>
      <c r="AO60" s="317"/>
      <c r="AP60" s="427"/>
      <c r="AQ60" s="428"/>
      <c r="AR60" s="428"/>
      <c r="AS60" s="428"/>
      <c r="AT60" s="428"/>
      <c r="AU60" s="428"/>
      <c r="AV60" s="428"/>
      <c r="AW60" s="428"/>
      <c r="AX60" s="429"/>
      <c r="AY60" s="216"/>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c r="DS60" s="125"/>
      <c r="DT60" s="125"/>
      <c r="DU60" s="125"/>
      <c r="DV60" s="125"/>
      <c r="DW60" s="125"/>
      <c r="DX60" s="125"/>
      <c r="DY60" s="125"/>
      <c r="DZ60" s="125"/>
      <c r="EA60" s="125"/>
      <c r="EB60" s="125"/>
      <c r="EC60" s="125"/>
      <c r="ED60" s="125"/>
    </row>
    <row r="61" spans="1:134" s="4" customFormat="1" ht="13.5" customHeight="1">
      <c r="A61" s="150">
        <f>IF(Visitor!C26="","",Visitor!C26)</f>
      </c>
      <c r="B61" s="749">
        <f>IF(Visitor!E26="","",Visitor!E26)</f>
      </c>
      <c r="C61" s="744"/>
      <c r="D61" s="744"/>
      <c r="E61" s="744"/>
      <c r="F61" s="744"/>
      <c r="G61" s="744"/>
      <c r="H61" s="744"/>
      <c r="I61" s="744"/>
      <c r="J61" s="744"/>
      <c r="K61" s="730"/>
      <c r="L61" s="747"/>
      <c r="M61" s="748"/>
      <c r="N61" s="747"/>
      <c r="O61" s="716">
        <f>IF(Visitor!F26="","",Visitor!F26)</f>
      </c>
      <c r="P61" s="716"/>
      <c r="Q61" s="717"/>
      <c r="R61" s="155"/>
      <c r="S61" s="360" t="s">
        <v>12</v>
      </c>
      <c r="T61" s="361"/>
      <c r="U61" s="362"/>
      <c r="V61" s="156"/>
      <c r="W61" s="156"/>
      <c r="X61" s="156"/>
      <c r="Y61" s="343" t="s">
        <v>12</v>
      </c>
      <c r="Z61" s="344"/>
      <c r="AA61" s="345"/>
      <c r="AB61" s="159"/>
      <c r="AC61" s="156"/>
      <c r="AD61" s="339"/>
      <c r="AE61" s="339"/>
      <c r="AF61" s="339"/>
      <c r="AG61" s="340"/>
      <c r="AH61" s="124"/>
      <c r="AI61" s="315" t="s">
        <v>257</v>
      </c>
      <c r="AJ61" s="316"/>
      <c r="AK61" s="316"/>
      <c r="AL61" s="316"/>
      <c r="AM61" s="316"/>
      <c r="AN61" s="316"/>
      <c r="AO61" s="317"/>
      <c r="AP61" s="427"/>
      <c r="AQ61" s="428"/>
      <c r="AR61" s="428"/>
      <c r="AS61" s="428"/>
      <c r="AT61" s="428"/>
      <c r="AU61" s="428"/>
      <c r="AV61" s="428"/>
      <c r="AW61" s="428"/>
      <c r="AX61" s="429"/>
      <c r="AY61" s="216"/>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c r="DP61" s="125"/>
      <c r="DQ61" s="125"/>
      <c r="DR61" s="125"/>
      <c r="DS61" s="125"/>
      <c r="DT61" s="125"/>
      <c r="DU61" s="125"/>
      <c r="DV61" s="125"/>
      <c r="DW61" s="125"/>
      <c r="DX61" s="125"/>
      <c r="DY61" s="125"/>
      <c r="DZ61" s="125"/>
      <c r="EA61" s="125"/>
      <c r="EB61" s="125"/>
      <c r="EC61" s="125"/>
      <c r="ED61" s="125"/>
    </row>
    <row r="62" spans="1:134" s="4" customFormat="1" ht="13.5" customHeight="1">
      <c r="A62" s="146">
        <f>IF(Visitor!C27="","",Visitor!C27)</f>
      </c>
      <c r="B62" s="758">
        <f>IF(Visitor!E27="","",Visitor!E27)</f>
      </c>
      <c r="C62" s="746"/>
      <c r="D62" s="746"/>
      <c r="E62" s="746"/>
      <c r="F62" s="746"/>
      <c r="G62" s="746"/>
      <c r="H62" s="746"/>
      <c r="I62" s="746"/>
      <c r="J62" s="746"/>
      <c r="K62" s="707"/>
      <c r="L62" s="708"/>
      <c r="M62" s="816"/>
      <c r="N62" s="817"/>
      <c r="O62" s="718">
        <f>IF(Visitor!F27="","",Visitor!F27)</f>
      </c>
      <c r="P62" s="718"/>
      <c r="Q62" s="719"/>
      <c r="R62" s="155"/>
      <c r="S62" s="360" t="s">
        <v>12</v>
      </c>
      <c r="T62" s="361"/>
      <c r="U62" s="362"/>
      <c r="V62" s="156"/>
      <c r="W62" s="156"/>
      <c r="X62" s="156"/>
      <c r="Y62" s="343" t="s">
        <v>12</v>
      </c>
      <c r="Z62" s="344"/>
      <c r="AA62" s="345"/>
      <c r="AB62" s="159"/>
      <c r="AC62" s="156"/>
      <c r="AD62" s="339"/>
      <c r="AE62" s="339"/>
      <c r="AF62" s="339"/>
      <c r="AG62" s="340"/>
      <c r="AH62" s="118"/>
      <c r="AI62" s="315" t="s">
        <v>257</v>
      </c>
      <c r="AJ62" s="316"/>
      <c r="AK62" s="316"/>
      <c r="AL62" s="316"/>
      <c r="AM62" s="316"/>
      <c r="AN62" s="316"/>
      <c r="AO62" s="317"/>
      <c r="AP62" s="427"/>
      <c r="AQ62" s="428"/>
      <c r="AR62" s="428"/>
      <c r="AS62" s="428"/>
      <c r="AT62" s="428"/>
      <c r="AU62" s="428"/>
      <c r="AV62" s="428"/>
      <c r="AW62" s="428"/>
      <c r="AX62" s="429"/>
      <c r="AY62" s="216"/>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c r="DP62" s="125"/>
      <c r="DQ62" s="125"/>
      <c r="DR62" s="125"/>
      <c r="DS62" s="125"/>
      <c r="DT62" s="125"/>
      <c r="DU62" s="125"/>
      <c r="DV62" s="125"/>
      <c r="DW62" s="125"/>
      <c r="DX62" s="125"/>
      <c r="DY62" s="125"/>
      <c r="DZ62" s="125"/>
      <c r="EA62" s="125"/>
      <c r="EB62" s="125"/>
      <c r="EC62" s="125"/>
      <c r="ED62" s="125"/>
    </row>
    <row r="63" spans="1:134" s="4" customFormat="1" ht="13.5" customHeight="1">
      <c r="A63" s="149">
        <f>IF(Visitor!C28="","",Visitor!C28)</f>
      </c>
      <c r="B63" s="750">
        <f>IF(Visitor!E28="","",Visitor!E28)</f>
      </c>
      <c r="C63" s="742"/>
      <c r="D63" s="742"/>
      <c r="E63" s="742"/>
      <c r="F63" s="742"/>
      <c r="G63" s="742"/>
      <c r="H63" s="742"/>
      <c r="I63" s="742"/>
      <c r="J63" s="742"/>
      <c r="K63" s="722"/>
      <c r="L63" s="751"/>
      <c r="M63" s="752"/>
      <c r="N63" s="751"/>
      <c r="O63" s="711">
        <f>IF(Visitor!F28="","",Visitor!F28)</f>
      </c>
      <c r="P63" s="711"/>
      <c r="Q63" s="712"/>
      <c r="R63" s="155"/>
      <c r="S63" s="360" t="s">
        <v>12</v>
      </c>
      <c r="T63" s="361"/>
      <c r="U63" s="362"/>
      <c r="V63" s="156"/>
      <c r="W63" s="156"/>
      <c r="X63" s="156"/>
      <c r="Y63" s="343" t="s">
        <v>12</v>
      </c>
      <c r="Z63" s="344"/>
      <c r="AA63" s="345"/>
      <c r="AB63" s="159"/>
      <c r="AC63" s="156"/>
      <c r="AD63" s="339"/>
      <c r="AE63" s="339"/>
      <c r="AF63" s="339"/>
      <c r="AG63" s="340"/>
      <c r="AH63" s="118"/>
      <c r="AI63" s="435" t="s">
        <v>258</v>
      </c>
      <c r="AJ63" s="436"/>
      <c r="AK63" s="436"/>
      <c r="AL63" s="436"/>
      <c r="AM63" s="436"/>
      <c r="AN63" s="436"/>
      <c r="AO63" s="437"/>
      <c r="AP63" s="423"/>
      <c r="AQ63" s="423"/>
      <c r="AR63" s="423"/>
      <c r="AS63" s="423"/>
      <c r="AT63" s="423"/>
      <c r="AU63" s="423"/>
      <c r="AV63" s="423"/>
      <c r="AW63" s="423"/>
      <c r="AX63" s="424"/>
      <c r="AY63" s="217"/>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row>
    <row r="64" spans="1:134" s="4" customFormat="1" ht="13.5" customHeight="1">
      <c r="A64" s="147">
        <f>IF(Visitor!C29="","",Visitor!C29)</f>
      </c>
      <c r="B64" s="756">
        <f>IF(Visitor!E29="","",Visitor!E29)</f>
      </c>
      <c r="C64" s="757"/>
      <c r="D64" s="757"/>
      <c r="E64" s="757"/>
      <c r="F64" s="757"/>
      <c r="G64" s="757"/>
      <c r="H64" s="757"/>
      <c r="I64" s="757"/>
      <c r="J64" s="757"/>
      <c r="K64" s="753"/>
      <c r="L64" s="754"/>
      <c r="M64" s="754"/>
      <c r="N64" s="755"/>
      <c r="O64" s="713">
        <f>IF(Visitor!F29="","",Visitor!F29)</f>
      </c>
      <c r="P64" s="714"/>
      <c r="Q64" s="715"/>
      <c r="R64" s="178"/>
      <c r="S64" s="607" t="s">
        <v>12</v>
      </c>
      <c r="T64" s="608"/>
      <c r="U64" s="609"/>
      <c r="V64" s="171"/>
      <c r="W64" s="171"/>
      <c r="X64" s="180"/>
      <c r="Y64" s="599" t="s">
        <v>12</v>
      </c>
      <c r="Z64" s="600"/>
      <c r="AA64" s="601"/>
      <c r="AB64" s="179"/>
      <c r="AC64" s="171"/>
      <c r="AD64" s="596"/>
      <c r="AE64" s="597"/>
      <c r="AF64" s="597"/>
      <c r="AG64" s="598"/>
      <c r="AH64" s="126"/>
      <c r="AI64" s="438"/>
      <c r="AJ64" s="439"/>
      <c r="AK64" s="439"/>
      <c r="AL64" s="439"/>
      <c r="AM64" s="439"/>
      <c r="AN64" s="439"/>
      <c r="AO64" s="440"/>
      <c r="AP64" s="425"/>
      <c r="AQ64" s="425"/>
      <c r="AR64" s="425"/>
      <c r="AS64" s="425"/>
      <c r="AT64" s="425"/>
      <c r="AU64" s="425"/>
      <c r="AV64" s="425"/>
      <c r="AW64" s="425"/>
      <c r="AX64" s="426"/>
      <c r="AY64" s="217"/>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row>
    <row r="65" spans="1:134" s="4" customFormat="1" ht="13.5" customHeight="1">
      <c r="A65" s="147">
        <f>IF(Visitor!C30="","",Visitor!C30)</f>
      </c>
      <c r="B65" s="341">
        <f>IF(Visitor!E30="","",Visitor!E30)</f>
      </c>
      <c r="C65" s="462"/>
      <c r="D65" s="462"/>
      <c r="E65" s="462"/>
      <c r="F65" s="462"/>
      <c r="G65" s="462"/>
      <c r="H65" s="462"/>
      <c r="I65" s="462"/>
      <c r="J65" s="462"/>
      <c r="K65" s="722"/>
      <c r="L65" s="722"/>
      <c r="M65" s="722"/>
      <c r="N65" s="722"/>
      <c r="O65" s="794">
        <f>IF(Visitor!F30="","",Visitor!F30)</f>
      </c>
      <c r="P65" s="795"/>
      <c r="Q65" s="796"/>
      <c r="R65" s="178"/>
      <c r="S65" s="360" t="s">
        <v>12</v>
      </c>
      <c r="T65" s="361"/>
      <c r="U65" s="362"/>
      <c r="V65" s="156"/>
      <c r="W65" s="156"/>
      <c r="X65" s="156"/>
      <c r="Y65" s="343" t="s">
        <v>12</v>
      </c>
      <c r="Z65" s="344"/>
      <c r="AA65" s="345"/>
      <c r="AB65" s="159"/>
      <c r="AC65" s="156"/>
      <c r="AD65" s="339"/>
      <c r="AE65" s="339"/>
      <c r="AF65" s="339"/>
      <c r="AG65" s="340"/>
      <c r="AH65" s="145"/>
      <c r="AI65" s="438"/>
      <c r="AJ65" s="439"/>
      <c r="AK65" s="439"/>
      <c r="AL65" s="439"/>
      <c r="AM65" s="439"/>
      <c r="AN65" s="439"/>
      <c r="AO65" s="440"/>
      <c r="AP65" s="446"/>
      <c r="AQ65" s="446"/>
      <c r="AR65" s="446"/>
      <c r="AS65" s="446"/>
      <c r="AT65" s="446"/>
      <c r="AU65" s="446"/>
      <c r="AV65" s="446"/>
      <c r="AW65" s="446"/>
      <c r="AX65" s="447"/>
      <c r="AY65" s="217"/>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row>
    <row r="66" spans="1:134" s="4" customFormat="1" ht="13.5" customHeight="1">
      <c r="A66" s="150">
        <f>IF(Visitor!C31="","",Visitor!C31)</f>
      </c>
      <c r="B66" s="749">
        <f>IF(Visitor!E31="","",Visitor!E31)</f>
      </c>
      <c r="C66" s="744"/>
      <c r="D66" s="744"/>
      <c r="E66" s="744"/>
      <c r="F66" s="744"/>
      <c r="G66" s="744"/>
      <c r="H66" s="744"/>
      <c r="I66" s="744"/>
      <c r="J66" s="744"/>
      <c r="K66" s="730"/>
      <c r="L66" s="760"/>
      <c r="M66" s="760"/>
      <c r="N66" s="760"/>
      <c r="O66" s="789">
        <f>IF(Visitor!F31="","",Visitor!F31)</f>
      </c>
      <c r="P66" s="790"/>
      <c r="Q66" s="716"/>
      <c r="R66" s="174"/>
      <c r="S66" s="604" t="s">
        <v>28</v>
      </c>
      <c r="T66" s="605"/>
      <c r="U66" s="606"/>
      <c r="V66" s="160"/>
      <c r="W66" s="160"/>
      <c r="X66" s="170"/>
      <c r="Y66" s="444" t="s">
        <v>12</v>
      </c>
      <c r="Z66" s="445"/>
      <c r="AA66" s="445"/>
      <c r="AB66" s="161"/>
      <c r="AC66" s="160"/>
      <c r="AD66" s="602"/>
      <c r="AE66" s="602"/>
      <c r="AF66" s="602"/>
      <c r="AG66" s="603"/>
      <c r="AH66" s="145"/>
      <c r="AI66" s="441"/>
      <c r="AJ66" s="442"/>
      <c r="AK66" s="442"/>
      <c r="AL66" s="442"/>
      <c r="AM66" s="442"/>
      <c r="AN66" s="442"/>
      <c r="AO66" s="443"/>
      <c r="AP66" s="448"/>
      <c r="AQ66" s="448"/>
      <c r="AR66" s="448"/>
      <c r="AS66" s="448"/>
      <c r="AT66" s="448"/>
      <c r="AU66" s="448"/>
      <c r="AV66" s="448"/>
      <c r="AW66" s="448"/>
      <c r="AX66" s="449"/>
      <c r="AY66" s="217"/>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row>
    <row r="67" spans="1:134" ht="10.5">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26"/>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19"/>
      <c r="CP67" s="119"/>
      <c r="CQ67" s="119"/>
      <c r="CR67" s="119"/>
      <c r="CS67" s="119"/>
      <c r="CT67" s="119"/>
      <c r="CU67" s="119"/>
      <c r="CV67" s="119"/>
      <c r="CW67" s="119"/>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row>
    <row r="68" spans="1:134" ht="10.5">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26"/>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19"/>
      <c r="CP68" s="119"/>
      <c r="CQ68" s="119"/>
      <c r="CR68" s="119"/>
      <c r="CS68" s="119"/>
      <c r="CT68" s="119"/>
      <c r="CU68" s="119"/>
      <c r="CV68" s="119"/>
      <c r="CW68" s="119"/>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row>
    <row r="69" spans="1:134" ht="10.5">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26"/>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row>
    <row r="70" spans="1:134" ht="10.5">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26"/>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19"/>
      <c r="CP70" s="119"/>
      <c r="CQ70" s="119"/>
      <c r="CR70" s="119"/>
      <c r="CS70" s="119"/>
      <c r="CT70" s="119"/>
      <c r="CU70" s="119"/>
      <c r="CV70" s="119"/>
      <c r="CW70" s="119"/>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row>
    <row r="71" spans="1:134" ht="13.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26"/>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row>
    <row r="72" spans="1:134" ht="10.5">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26"/>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c r="CD72" s="119"/>
      <c r="CE72" s="119"/>
      <c r="CF72" s="119"/>
      <c r="CG72" s="119"/>
      <c r="CH72" s="119"/>
      <c r="CI72" s="119"/>
      <c r="CJ72" s="119"/>
      <c r="CK72" s="119"/>
      <c r="CL72" s="119"/>
      <c r="CM72" s="119"/>
      <c r="CN72" s="119"/>
      <c r="CO72" s="119"/>
      <c r="CP72" s="119"/>
      <c r="CQ72" s="119"/>
      <c r="CR72" s="119"/>
      <c r="CS72" s="119"/>
      <c r="CT72" s="119"/>
      <c r="CU72" s="119"/>
      <c r="CV72" s="119"/>
      <c r="CW72" s="119"/>
      <c r="CX72" s="119"/>
      <c r="CY72" s="119"/>
      <c r="CZ72" s="119"/>
      <c r="DA72" s="119"/>
      <c r="DB72" s="119"/>
      <c r="DC72" s="119"/>
      <c r="DD72" s="119"/>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row>
    <row r="73" spans="1:134" ht="10.5">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26"/>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c r="CD73" s="119"/>
      <c r="CE73" s="119"/>
      <c r="CF73" s="119"/>
      <c r="CG73" s="119"/>
      <c r="CH73" s="119"/>
      <c r="CI73" s="119"/>
      <c r="CJ73" s="119"/>
      <c r="CK73" s="119"/>
      <c r="CL73" s="119"/>
      <c r="CM73" s="119"/>
      <c r="CN73" s="119"/>
      <c r="CO73" s="119"/>
      <c r="CP73" s="119"/>
      <c r="CQ73" s="119"/>
      <c r="CR73" s="119"/>
      <c r="CS73" s="119"/>
      <c r="CT73" s="119"/>
      <c r="CU73" s="119"/>
      <c r="CV73" s="119"/>
      <c r="CW73" s="119"/>
      <c r="CX73" s="119"/>
      <c r="CY73" s="119"/>
      <c r="CZ73" s="119"/>
      <c r="DA73" s="119"/>
      <c r="DB73" s="119"/>
      <c r="DC73" s="119"/>
      <c r="DD73" s="119"/>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row>
    <row r="74" spans="1:134" ht="13.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26"/>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c r="CD74" s="119"/>
      <c r="CE74" s="119"/>
      <c r="CF74" s="119"/>
      <c r="CG74" s="119"/>
      <c r="CH74" s="119"/>
      <c r="CI74" s="119"/>
      <c r="CJ74" s="119"/>
      <c r="CK74" s="119"/>
      <c r="CL74" s="119"/>
      <c r="CM74" s="119"/>
      <c r="CN74" s="119"/>
      <c r="CO74" s="119"/>
      <c r="CP74" s="119"/>
      <c r="CQ74" s="119"/>
      <c r="CR74" s="119"/>
      <c r="CS74" s="119"/>
      <c r="CT74" s="119"/>
      <c r="CU74" s="119"/>
      <c r="CV74" s="119"/>
      <c r="CW74" s="119"/>
      <c r="CX74" s="119"/>
      <c r="CY74" s="119"/>
      <c r="CZ74" s="119"/>
      <c r="DA74" s="119"/>
      <c r="DB74" s="119"/>
      <c r="DC74" s="119"/>
      <c r="DD74" s="119"/>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row>
    <row r="75" spans="1:134" ht="10.5">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26"/>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119"/>
      <c r="CS75" s="119"/>
      <c r="CT75" s="119"/>
      <c r="CU75" s="119"/>
      <c r="CV75" s="119"/>
      <c r="CW75" s="119"/>
      <c r="CX75" s="119"/>
      <c r="CY75" s="119"/>
      <c r="CZ75" s="119"/>
      <c r="DA75" s="119"/>
      <c r="DB75" s="119"/>
      <c r="DC75" s="119"/>
      <c r="DD75" s="119"/>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row>
    <row r="76" spans="1:134" ht="10.5">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26"/>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row>
    <row r="77" spans="1:134" ht="10.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26"/>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119"/>
      <c r="CP77" s="119"/>
      <c r="CQ77" s="119"/>
      <c r="CR77" s="119"/>
      <c r="CS77" s="119"/>
      <c r="CT77" s="119"/>
      <c r="CU77" s="119"/>
      <c r="CV77" s="119"/>
      <c r="CW77" s="119"/>
      <c r="CX77" s="119"/>
      <c r="CY77" s="119"/>
      <c r="CZ77" s="119"/>
      <c r="DA77" s="119"/>
      <c r="DB77" s="119"/>
      <c r="DC77" s="119"/>
      <c r="DD77" s="119"/>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row>
    <row r="78" spans="1:134" ht="13.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26"/>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119"/>
      <c r="CP78" s="119"/>
      <c r="CQ78" s="119"/>
      <c r="CR78" s="119"/>
      <c r="CS78" s="119"/>
      <c r="CT78" s="119"/>
      <c r="CU78" s="119"/>
      <c r="CV78" s="119"/>
      <c r="CW78" s="119"/>
      <c r="CX78" s="119"/>
      <c r="CY78" s="119"/>
      <c r="CZ78" s="119"/>
      <c r="DA78" s="119"/>
      <c r="DB78" s="119"/>
      <c r="DC78" s="119"/>
      <c r="DD78" s="119"/>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row>
    <row r="79" spans="1:134" ht="10.5">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26"/>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row>
    <row r="80" spans="1:134" ht="10.5">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26"/>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119"/>
      <c r="CP80" s="119"/>
      <c r="CQ80" s="119"/>
      <c r="CR80" s="119"/>
      <c r="CS80" s="119"/>
      <c r="CT80" s="119"/>
      <c r="CU80" s="119"/>
      <c r="CV80" s="119"/>
      <c r="CW80" s="119"/>
      <c r="CX80" s="119"/>
      <c r="CY80" s="119"/>
      <c r="CZ80" s="119"/>
      <c r="DA80" s="119"/>
      <c r="DB80" s="119"/>
      <c r="DC80" s="119"/>
      <c r="DD80" s="119"/>
      <c r="DE80" s="119"/>
      <c r="DF80" s="119"/>
      <c r="DG80" s="119"/>
      <c r="DH80" s="119"/>
      <c r="DI80" s="119"/>
      <c r="DJ80" s="119"/>
      <c r="DK80" s="119"/>
      <c r="DL80" s="119"/>
      <c r="DM80" s="119"/>
      <c r="DN80" s="119"/>
      <c r="DO80" s="119"/>
      <c r="DP80" s="119"/>
      <c r="DQ80" s="119"/>
      <c r="DR80" s="119"/>
      <c r="DS80" s="119"/>
      <c r="DT80" s="119"/>
      <c r="DU80" s="119"/>
      <c r="DV80" s="119"/>
      <c r="DW80" s="119"/>
      <c r="DX80" s="119"/>
      <c r="DY80" s="119"/>
      <c r="DZ80" s="119"/>
      <c r="EA80" s="119"/>
      <c r="EB80" s="119"/>
      <c r="EC80" s="119"/>
      <c r="ED80" s="119"/>
    </row>
    <row r="81" spans="1:134" ht="10.5">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26"/>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row>
    <row r="82" spans="1:134" ht="10.5">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26"/>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row>
    <row r="83" spans="1:134" ht="10.5">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26"/>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row>
    <row r="84" spans="1:134" ht="10.5">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26"/>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119"/>
      <c r="CP84" s="119"/>
      <c r="CQ84" s="119"/>
      <c r="CR84" s="119"/>
      <c r="CS84" s="119"/>
      <c r="CT84" s="119"/>
      <c r="CU84" s="119"/>
      <c r="CV84" s="119"/>
      <c r="CW84" s="119"/>
      <c r="CX84" s="119"/>
      <c r="CY84" s="119"/>
      <c r="CZ84" s="119"/>
      <c r="DA84" s="119"/>
      <c r="DB84" s="119"/>
      <c r="DC84" s="119"/>
      <c r="DD84" s="119"/>
      <c r="DE84" s="119"/>
      <c r="DF84" s="119"/>
      <c r="DG84" s="119"/>
      <c r="DH84" s="119"/>
      <c r="DI84" s="119"/>
      <c r="DJ84" s="119"/>
      <c r="DK84" s="119"/>
      <c r="DL84" s="119"/>
      <c r="DM84" s="119"/>
      <c r="DN84" s="119"/>
      <c r="DO84" s="119"/>
      <c r="DP84" s="119"/>
      <c r="DQ84" s="119"/>
      <c r="DR84" s="119"/>
      <c r="DS84" s="119"/>
      <c r="DT84" s="119"/>
      <c r="DU84" s="119"/>
      <c r="DV84" s="119"/>
      <c r="DW84" s="119"/>
      <c r="DX84" s="119"/>
      <c r="DY84" s="119"/>
      <c r="DZ84" s="119"/>
      <c r="EA84" s="119"/>
      <c r="EB84" s="119"/>
      <c r="EC84" s="119"/>
      <c r="ED84" s="119"/>
    </row>
    <row r="85" spans="1:134" ht="10.5">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26"/>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119"/>
      <c r="CP85" s="119"/>
      <c r="CQ85" s="119"/>
      <c r="CR85" s="119"/>
      <c r="CS85" s="119"/>
      <c r="CT85" s="119"/>
      <c r="CU85" s="119"/>
      <c r="CV85" s="119"/>
      <c r="CW85" s="119"/>
      <c r="CX85" s="119"/>
      <c r="CY85" s="119"/>
      <c r="CZ85" s="119"/>
      <c r="DA85" s="119"/>
      <c r="DB85" s="119"/>
      <c r="DC85" s="119"/>
      <c r="DD85" s="119"/>
      <c r="DE85" s="119"/>
      <c r="DF85" s="119"/>
      <c r="DG85" s="119"/>
      <c r="DH85" s="119"/>
      <c r="DI85" s="119"/>
      <c r="DJ85" s="119"/>
      <c r="DK85" s="119"/>
      <c r="DL85" s="119"/>
      <c r="DM85" s="119"/>
      <c r="DN85" s="119"/>
      <c r="DO85" s="119"/>
      <c r="DP85" s="119"/>
      <c r="DQ85" s="119"/>
      <c r="DR85" s="119"/>
      <c r="DS85" s="119"/>
      <c r="DT85" s="119"/>
      <c r="DU85" s="119"/>
      <c r="DV85" s="119"/>
      <c r="DW85" s="119"/>
      <c r="DX85" s="119"/>
      <c r="DY85" s="119"/>
      <c r="DZ85" s="119"/>
      <c r="EA85" s="119"/>
      <c r="EB85" s="119"/>
      <c r="EC85" s="119"/>
      <c r="ED85" s="119"/>
    </row>
    <row r="86" spans="1:134" ht="10.5">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26"/>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row>
    <row r="87" spans="1:134" ht="10.5">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26"/>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DE87" s="119"/>
      <c r="DF87" s="119"/>
      <c r="DG87" s="119"/>
      <c r="DH87" s="119"/>
      <c r="DI87" s="119"/>
      <c r="DJ87" s="119"/>
      <c r="DK87" s="119"/>
      <c r="DL87" s="119"/>
      <c r="DM87" s="119"/>
      <c r="DN87" s="119"/>
      <c r="DO87" s="119"/>
      <c r="DP87" s="119"/>
      <c r="DQ87" s="119"/>
      <c r="DR87" s="119"/>
      <c r="DS87" s="119"/>
      <c r="DT87" s="119"/>
      <c r="DU87" s="119"/>
      <c r="DV87" s="119"/>
      <c r="DW87" s="119"/>
      <c r="DX87" s="119"/>
      <c r="DY87" s="119"/>
      <c r="DZ87" s="119"/>
      <c r="EA87" s="119"/>
      <c r="EB87" s="119"/>
      <c r="EC87" s="119"/>
      <c r="ED87" s="119"/>
    </row>
    <row r="88" spans="1:134" ht="10.5">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26"/>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row>
    <row r="89" spans="1:134" ht="10.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26"/>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119"/>
      <c r="CP89" s="119"/>
      <c r="CQ89" s="119"/>
      <c r="CR89" s="119"/>
      <c r="CS89" s="119"/>
      <c r="CT89" s="119"/>
      <c r="CU89" s="119"/>
      <c r="CV89" s="119"/>
      <c r="CW89" s="119"/>
      <c r="CX89" s="119"/>
      <c r="CY89" s="119"/>
      <c r="CZ89" s="119"/>
      <c r="DA89" s="119"/>
      <c r="DB89" s="119"/>
      <c r="DC89" s="119"/>
      <c r="DD89" s="119"/>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row>
    <row r="90" spans="1:134" ht="10.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26"/>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119"/>
      <c r="CP90" s="119"/>
      <c r="CQ90" s="119"/>
      <c r="CR90" s="119"/>
      <c r="CS90" s="119"/>
      <c r="CT90" s="119"/>
      <c r="CU90" s="119"/>
      <c r="CV90" s="119"/>
      <c r="CW90" s="119"/>
      <c r="CX90" s="119"/>
      <c r="CY90" s="119"/>
      <c r="CZ90" s="119"/>
      <c r="DA90" s="119"/>
      <c r="DB90" s="119"/>
      <c r="DC90" s="119"/>
      <c r="DD90" s="119"/>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row>
    <row r="91" spans="1:134" ht="10.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26"/>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119"/>
      <c r="CP91" s="119"/>
      <c r="CQ91" s="119"/>
      <c r="CR91" s="119"/>
      <c r="CS91" s="119"/>
      <c r="CT91" s="119"/>
      <c r="CU91" s="119"/>
      <c r="CV91" s="119"/>
      <c r="CW91" s="119"/>
      <c r="CX91" s="119"/>
      <c r="CY91" s="119"/>
      <c r="CZ91" s="119"/>
      <c r="DA91" s="119"/>
      <c r="DB91" s="119"/>
      <c r="DC91" s="119"/>
      <c r="DD91" s="119"/>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row>
    <row r="92" spans="1:134" ht="10.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26"/>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row>
    <row r="93" spans="1:134" ht="10.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26"/>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c r="DT93" s="119"/>
      <c r="DU93" s="119"/>
      <c r="DV93" s="119"/>
      <c r="DW93" s="119"/>
      <c r="DX93" s="119"/>
      <c r="DY93" s="119"/>
      <c r="DZ93" s="119"/>
      <c r="EA93" s="119"/>
      <c r="EB93" s="119"/>
      <c r="EC93" s="119"/>
      <c r="ED93" s="119"/>
    </row>
    <row r="94" spans="1:134" ht="10.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26"/>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119"/>
      <c r="CP94" s="119"/>
      <c r="CQ94" s="119"/>
      <c r="CR94" s="119"/>
      <c r="CS94" s="119"/>
      <c r="CT94" s="119"/>
      <c r="CU94" s="119"/>
      <c r="CV94" s="119"/>
      <c r="CW94" s="119"/>
      <c r="CX94" s="119"/>
      <c r="CY94" s="119"/>
      <c r="CZ94" s="119"/>
      <c r="DA94" s="119"/>
      <c r="DB94" s="119"/>
      <c r="DC94" s="119"/>
      <c r="DD94" s="119"/>
      <c r="DE94" s="119"/>
      <c r="DF94" s="119"/>
      <c r="DG94" s="119"/>
      <c r="DH94" s="119"/>
      <c r="DI94" s="119"/>
      <c r="DJ94" s="119"/>
      <c r="DK94" s="119"/>
      <c r="DL94" s="119"/>
      <c r="DM94" s="119"/>
      <c r="DN94" s="119"/>
      <c r="DO94" s="119"/>
      <c r="DP94" s="119"/>
      <c r="DQ94" s="119"/>
      <c r="DR94" s="119"/>
      <c r="DS94" s="119"/>
      <c r="DT94" s="119"/>
      <c r="DU94" s="119"/>
      <c r="DV94" s="119"/>
      <c r="DW94" s="119"/>
      <c r="DX94" s="119"/>
      <c r="DY94" s="119"/>
      <c r="DZ94" s="119"/>
      <c r="EA94" s="119"/>
      <c r="EB94" s="119"/>
      <c r="EC94" s="119"/>
      <c r="ED94" s="119"/>
    </row>
    <row r="95" spans="1:134" ht="10.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26"/>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119"/>
      <c r="CP95" s="119"/>
      <c r="CQ95" s="119"/>
      <c r="CR95" s="119"/>
      <c r="CS95" s="119"/>
      <c r="CT95" s="119"/>
      <c r="CU95" s="119"/>
      <c r="CV95" s="119"/>
      <c r="CW95" s="119"/>
      <c r="CX95" s="119"/>
      <c r="CY95" s="119"/>
      <c r="CZ95" s="119"/>
      <c r="DA95" s="119"/>
      <c r="DB95" s="119"/>
      <c r="DC95" s="119"/>
      <c r="DD95" s="119"/>
      <c r="DE95" s="119"/>
      <c r="DF95" s="119"/>
      <c r="DG95" s="119"/>
      <c r="DH95" s="119"/>
      <c r="DI95" s="119"/>
      <c r="DJ95" s="119"/>
      <c r="DK95" s="119"/>
      <c r="DL95" s="119"/>
      <c r="DM95" s="119"/>
      <c r="DN95" s="119"/>
      <c r="DO95" s="119"/>
      <c r="DP95" s="119"/>
      <c r="DQ95" s="119"/>
      <c r="DR95" s="119"/>
      <c r="DS95" s="119"/>
      <c r="DT95" s="119"/>
      <c r="DU95" s="119"/>
      <c r="DV95" s="119"/>
      <c r="DW95" s="119"/>
      <c r="DX95" s="119"/>
      <c r="DY95" s="119"/>
      <c r="DZ95" s="119"/>
      <c r="EA95" s="119"/>
      <c r="EB95" s="119"/>
      <c r="EC95" s="119"/>
      <c r="ED95" s="119"/>
    </row>
    <row r="96" spans="1:134" ht="10.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26"/>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row>
    <row r="97" spans="1:134" ht="10.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26"/>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row>
    <row r="98" spans="1:134" ht="10.5">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26"/>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row>
    <row r="99" spans="1:134" ht="10.5">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26"/>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row>
    <row r="100" spans="1:134" ht="10.5">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26"/>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row>
    <row r="101" spans="1:134" ht="10.5">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26"/>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row>
    <row r="102" spans="1:134" ht="10.5">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26"/>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row>
    <row r="103" spans="1:134" ht="10.5">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26"/>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row>
    <row r="104" spans="1:134" ht="10.5">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26"/>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row>
    <row r="105" spans="1:134" ht="10.5">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26"/>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row>
    <row r="106" spans="1:134" ht="10.5">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26"/>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119"/>
      <c r="CP106" s="119"/>
      <c r="CQ106" s="119"/>
      <c r="CR106" s="119"/>
      <c r="CS106" s="119"/>
      <c r="CT106" s="119"/>
      <c r="CU106" s="119"/>
      <c r="CV106" s="119"/>
      <c r="CW106" s="119"/>
      <c r="CX106" s="119"/>
      <c r="CY106" s="119"/>
      <c r="CZ106" s="119"/>
      <c r="DA106" s="119"/>
      <c r="DB106" s="119"/>
      <c r="DC106" s="119"/>
      <c r="DD106" s="119"/>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19"/>
      <c r="EB106" s="119"/>
      <c r="EC106" s="119"/>
      <c r="ED106" s="119"/>
    </row>
    <row r="107" spans="1:134" ht="10.5">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26"/>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row>
    <row r="108" spans="1:134" ht="10.5">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26"/>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119"/>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row>
    <row r="109" spans="1:134" ht="10.5">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26"/>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row>
    <row r="110" spans="1:134" ht="10.5">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26"/>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c r="DS110" s="119"/>
      <c r="DT110" s="119"/>
      <c r="DU110" s="119"/>
      <c r="DV110" s="119"/>
      <c r="DW110" s="119"/>
      <c r="DX110" s="119"/>
      <c r="DY110" s="119"/>
      <c r="DZ110" s="119"/>
      <c r="EA110" s="119"/>
      <c r="EB110" s="119"/>
      <c r="EC110" s="119"/>
      <c r="ED110" s="119"/>
    </row>
    <row r="111" spans="1:134" ht="10.5">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26"/>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119"/>
      <c r="CP111" s="119"/>
      <c r="CQ111" s="119"/>
      <c r="CR111" s="119"/>
      <c r="CS111" s="119"/>
      <c r="CT111" s="119"/>
      <c r="CU111" s="119"/>
      <c r="CV111" s="119"/>
      <c r="CW111" s="119"/>
      <c r="CX111" s="119"/>
      <c r="CY111" s="119"/>
      <c r="CZ111" s="119"/>
      <c r="DA111" s="119"/>
      <c r="DB111" s="119"/>
      <c r="DC111" s="119"/>
      <c r="DD111" s="119"/>
      <c r="DE111" s="119"/>
      <c r="DF111" s="119"/>
      <c r="DG111" s="119"/>
      <c r="DH111" s="119"/>
      <c r="DI111" s="119"/>
      <c r="DJ111" s="119"/>
      <c r="DK111" s="119"/>
      <c r="DL111" s="119"/>
      <c r="DM111" s="119"/>
      <c r="DN111" s="119"/>
      <c r="DO111" s="119"/>
      <c r="DP111" s="119"/>
      <c r="DQ111" s="119"/>
      <c r="DR111" s="119"/>
      <c r="DS111" s="119"/>
      <c r="DT111" s="119"/>
      <c r="DU111" s="119"/>
      <c r="DV111" s="119"/>
      <c r="DW111" s="119"/>
      <c r="DX111" s="119"/>
      <c r="DY111" s="119"/>
      <c r="DZ111" s="119"/>
      <c r="EA111" s="119"/>
      <c r="EB111" s="119"/>
      <c r="EC111" s="119"/>
      <c r="ED111" s="119"/>
    </row>
    <row r="112" spans="1:134" ht="10.5">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26"/>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c r="CR112" s="119"/>
      <c r="CS112" s="119"/>
      <c r="CT112" s="119"/>
      <c r="CU112" s="119"/>
      <c r="CV112" s="119"/>
      <c r="CW112" s="119"/>
      <c r="CX112" s="119"/>
      <c r="CY112" s="119"/>
      <c r="CZ112" s="119"/>
      <c r="DA112" s="119"/>
      <c r="DB112" s="119"/>
      <c r="DC112" s="119"/>
      <c r="DD112" s="119"/>
      <c r="DE112" s="119"/>
      <c r="DF112" s="119"/>
      <c r="DG112" s="119"/>
      <c r="DH112" s="119"/>
      <c r="DI112" s="119"/>
      <c r="DJ112" s="119"/>
      <c r="DK112" s="119"/>
      <c r="DL112" s="119"/>
      <c r="DM112" s="119"/>
      <c r="DN112" s="119"/>
      <c r="DO112" s="119"/>
      <c r="DP112" s="119"/>
      <c r="DQ112" s="119"/>
      <c r="DR112" s="119"/>
      <c r="DS112" s="119"/>
      <c r="DT112" s="119"/>
      <c r="DU112" s="119"/>
      <c r="DV112" s="119"/>
      <c r="DW112" s="119"/>
      <c r="DX112" s="119"/>
      <c r="DY112" s="119"/>
      <c r="DZ112" s="119"/>
      <c r="EA112" s="119"/>
      <c r="EB112" s="119"/>
      <c r="EC112" s="119"/>
      <c r="ED112" s="119"/>
    </row>
    <row r="113" spans="1:134" ht="10.5">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26"/>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row>
    <row r="114" spans="1:134" ht="10.5">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26"/>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119"/>
      <c r="CP114" s="119"/>
      <c r="CQ114" s="119"/>
      <c r="CR114" s="119"/>
      <c r="CS114" s="119"/>
      <c r="CT114" s="119"/>
      <c r="CU114" s="119"/>
      <c r="CV114" s="119"/>
      <c r="CW114" s="119"/>
      <c r="CX114" s="119"/>
      <c r="CY114" s="119"/>
      <c r="CZ114" s="119"/>
      <c r="DA114" s="119"/>
      <c r="DB114" s="119"/>
      <c r="DC114" s="119"/>
      <c r="DD114" s="119"/>
      <c r="DE114" s="119"/>
      <c r="DF114" s="119"/>
      <c r="DG114" s="119"/>
      <c r="DH114" s="119"/>
      <c r="DI114" s="119"/>
      <c r="DJ114" s="119"/>
      <c r="DK114" s="119"/>
      <c r="DL114" s="119"/>
      <c r="DM114" s="119"/>
      <c r="DN114" s="119"/>
      <c r="DO114" s="119"/>
      <c r="DP114" s="119"/>
      <c r="DQ114" s="119"/>
      <c r="DR114" s="119"/>
      <c r="DS114" s="119"/>
      <c r="DT114" s="119"/>
      <c r="DU114" s="119"/>
      <c r="DV114" s="119"/>
      <c r="DW114" s="119"/>
      <c r="DX114" s="119"/>
      <c r="DY114" s="119"/>
      <c r="DZ114" s="119"/>
      <c r="EA114" s="119"/>
      <c r="EB114" s="119"/>
      <c r="EC114" s="119"/>
      <c r="ED114" s="119"/>
    </row>
    <row r="115" spans="1:134" ht="10.5">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26"/>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19"/>
      <c r="CP115" s="119"/>
      <c r="CQ115" s="119"/>
      <c r="CR115" s="119"/>
      <c r="CS115" s="119"/>
      <c r="CT115" s="119"/>
      <c r="CU115" s="119"/>
      <c r="CV115" s="119"/>
      <c r="CW115" s="119"/>
      <c r="CX115" s="119"/>
      <c r="CY115" s="119"/>
      <c r="CZ115" s="119"/>
      <c r="DA115" s="119"/>
      <c r="DB115" s="119"/>
      <c r="DC115" s="119"/>
      <c r="DD115" s="119"/>
      <c r="DE115" s="119"/>
      <c r="DF115" s="119"/>
      <c r="DG115" s="119"/>
      <c r="DH115" s="119"/>
      <c r="DI115" s="119"/>
      <c r="DJ115" s="119"/>
      <c r="DK115" s="119"/>
      <c r="DL115" s="119"/>
      <c r="DM115" s="119"/>
      <c r="DN115" s="119"/>
      <c r="DO115" s="119"/>
      <c r="DP115" s="119"/>
      <c r="DQ115" s="119"/>
      <c r="DR115" s="119"/>
      <c r="DS115" s="119"/>
      <c r="DT115" s="119"/>
      <c r="DU115" s="119"/>
      <c r="DV115" s="119"/>
      <c r="DW115" s="119"/>
      <c r="DX115" s="119"/>
      <c r="DY115" s="119"/>
      <c r="DZ115" s="119"/>
      <c r="EA115" s="119"/>
      <c r="EB115" s="119"/>
      <c r="EC115" s="119"/>
      <c r="ED115" s="119"/>
    </row>
    <row r="116" spans="1:134" ht="10.5">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26"/>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19"/>
      <c r="EA116" s="119"/>
      <c r="EB116" s="119"/>
      <c r="EC116" s="119"/>
      <c r="ED116" s="119"/>
    </row>
    <row r="117" spans="1:134" ht="10.5">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26"/>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19"/>
      <c r="CP117" s="119"/>
      <c r="CQ117" s="119"/>
      <c r="CR117" s="119"/>
      <c r="CS117" s="119"/>
      <c r="CT117" s="119"/>
      <c r="CU117" s="119"/>
      <c r="CV117" s="119"/>
      <c r="CW117" s="119"/>
      <c r="CX117" s="119"/>
      <c r="CY117" s="119"/>
      <c r="CZ117" s="119"/>
      <c r="DA117" s="119"/>
      <c r="DB117" s="119"/>
      <c r="DC117" s="119"/>
      <c r="DD117" s="119"/>
      <c r="DE117" s="119"/>
      <c r="DF117" s="119"/>
      <c r="DG117" s="119"/>
      <c r="DH117" s="119"/>
      <c r="DI117" s="119"/>
      <c r="DJ117" s="119"/>
      <c r="DK117" s="119"/>
      <c r="DL117" s="119"/>
      <c r="DM117" s="119"/>
      <c r="DN117" s="119"/>
      <c r="DO117" s="119"/>
      <c r="DP117" s="119"/>
      <c r="DQ117" s="119"/>
      <c r="DR117" s="119"/>
      <c r="DS117" s="119"/>
      <c r="DT117" s="119"/>
      <c r="DU117" s="119"/>
      <c r="DV117" s="119"/>
      <c r="DW117" s="119"/>
      <c r="DX117" s="119"/>
      <c r="DY117" s="119"/>
      <c r="DZ117" s="119"/>
      <c r="EA117" s="119"/>
      <c r="EB117" s="119"/>
      <c r="EC117" s="119"/>
      <c r="ED117" s="119"/>
    </row>
    <row r="118" spans="1:134" ht="10.5">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26"/>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19"/>
      <c r="CP118" s="119"/>
      <c r="CQ118" s="119"/>
      <c r="CR118" s="119"/>
      <c r="CS118" s="119"/>
      <c r="CT118" s="119"/>
      <c r="CU118" s="119"/>
      <c r="CV118" s="119"/>
      <c r="CW118" s="119"/>
      <c r="CX118" s="119"/>
      <c r="CY118" s="119"/>
      <c r="CZ118" s="119"/>
      <c r="DA118" s="119"/>
      <c r="DB118" s="119"/>
      <c r="DC118" s="119"/>
      <c r="DD118" s="119"/>
      <c r="DE118" s="119"/>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row>
    <row r="119" spans="1:134" ht="10.5">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26"/>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19"/>
      <c r="CP119" s="119"/>
      <c r="CQ119" s="119"/>
      <c r="CR119" s="119"/>
      <c r="CS119" s="119"/>
      <c r="CT119" s="119"/>
      <c r="CU119" s="119"/>
      <c r="CV119" s="119"/>
      <c r="CW119" s="119"/>
      <c r="CX119" s="119"/>
      <c r="CY119" s="119"/>
      <c r="CZ119" s="119"/>
      <c r="DA119" s="119"/>
      <c r="DB119" s="119"/>
      <c r="DC119" s="119"/>
      <c r="DD119" s="119"/>
      <c r="DE119" s="119"/>
      <c r="DF119" s="119"/>
      <c r="DG119" s="119"/>
      <c r="DH119" s="119"/>
      <c r="DI119" s="119"/>
      <c r="DJ119" s="119"/>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row>
    <row r="120" spans="1:134" ht="10.5">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26"/>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119"/>
      <c r="CP120" s="119"/>
      <c r="CQ120" s="119"/>
      <c r="CR120" s="119"/>
      <c r="CS120" s="119"/>
      <c r="CT120" s="119"/>
      <c r="CU120" s="119"/>
      <c r="CV120" s="119"/>
      <c r="CW120" s="119"/>
      <c r="CX120" s="119"/>
      <c r="CY120" s="119"/>
      <c r="CZ120" s="119"/>
      <c r="DA120" s="119"/>
      <c r="DB120" s="119"/>
      <c r="DC120" s="119"/>
      <c r="DD120" s="119"/>
      <c r="DE120" s="119"/>
      <c r="DF120" s="119"/>
      <c r="DG120" s="119"/>
      <c r="DH120" s="119"/>
      <c r="DI120" s="119"/>
      <c r="DJ120" s="119"/>
      <c r="DK120" s="119"/>
      <c r="DL120" s="119"/>
      <c r="DM120" s="119"/>
      <c r="DN120" s="119"/>
      <c r="DO120" s="119"/>
      <c r="DP120" s="119"/>
      <c r="DQ120" s="119"/>
      <c r="DR120" s="119"/>
      <c r="DS120" s="119"/>
      <c r="DT120" s="119"/>
      <c r="DU120" s="119"/>
      <c r="DV120" s="119"/>
      <c r="DW120" s="119"/>
      <c r="DX120" s="119"/>
      <c r="DY120" s="119"/>
      <c r="DZ120" s="119"/>
      <c r="EA120" s="119"/>
      <c r="EB120" s="119"/>
      <c r="EC120" s="119"/>
      <c r="ED120" s="119"/>
    </row>
    <row r="121" spans="1:134" ht="10.5">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26"/>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119"/>
      <c r="CP121" s="119"/>
      <c r="CQ121" s="119"/>
      <c r="CR121" s="119"/>
      <c r="CS121" s="119"/>
      <c r="CT121" s="119"/>
      <c r="CU121" s="119"/>
      <c r="CV121" s="119"/>
      <c r="CW121" s="119"/>
      <c r="CX121" s="119"/>
      <c r="CY121" s="119"/>
      <c r="CZ121" s="119"/>
      <c r="DA121" s="119"/>
      <c r="DB121" s="119"/>
      <c r="DC121" s="119"/>
      <c r="DD121" s="119"/>
      <c r="DE121" s="119"/>
      <c r="DF121" s="119"/>
      <c r="DG121" s="119"/>
      <c r="DH121" s="119"/>
      <c r="DI121" s="119"/>
      <c r="DJ121" s="119"/>
      <c r="DK121" s="119"/>
      <c r="DL121" s="119"/>
      <c r="DM121" s="119"/>
      <c r="DN121" s="119"/>
      <c r="DO121" s="119"/>
      <c r="DP121" s="119"/>
      <c r="DQ121" s="119"/>
      <c r="DR121" s="119"/>
      <c r="DS121" s="119"/>
      <c r="DT121" s="119"/>
      <c r="DU121" s="119"/>
      <c r="DV121" s="119"/>
      <c r="DW121" s="119"/>
      <c r="DX121" s="119"/>
      <c r="DY121" s="119"/>
      <c r="DZ121" s="119"/>
      <c r="EA121" s="119"/>
      <c r="EB121" s="119"/>
      <c r="EC121" s="119"/>
      <c r="ED121" s="119"/>
    </row>
    <row r="122" spans="1:134" ht="10.5">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26"/>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119"/>
      <c r="CP122" s="119"/>
      <c r="CQ122" s="119"/>
      <c r="CR122" s="119"/>
      <c r="CS122" s="119"/>
      <c r="CT122" s="119"/>
      <c r="CU122" s="119"/>
      <c r="CV122" s="119"/>
      <c r="CW122" s="119"/>
      <c r="CX122" s="119"/>
      <c r="CY122" s="119"/>
      <c r="CZ122" s="119"/>
      <c r="DA122" s="119"/>
      <c r="DB122" s="119"/>
      <c r="DC122" s="119"/>
      <c r="DD122" s="119"/>
      <c r="DE122" s="119"/>
      <c r="DF122" s="119"/>
      <c r="DG122" s="119"/>
      <c r="DH122" s="119"/>
      <c r="DI122" s="119"/>
      <c r="DJ122" s="119"/>
      <c r="DK122" s="119"/>
      <c r="DL122" s="119"/>
      <c r="DM122" s="119"/>
      <c r="DN122" s="119"/>
      <c r="DO122" s="119"/>
      <c r="DP122" s="119"/>
      <c r="DQ122" s="119"/>
      <c r="DR122" s="119"/>
      <c r="DS122" s="119"/>
      <c r="DT122" s="119"/>
      <c r="DU122" s="119"/>
      <c r="DV122" s="119"/>
      <c r="DW122" s="119"/>
      <c r="DX122" s="119"/>
      <c r="DY122" s="119"/>
      <c r="DZ122" s="119"/>
      <c r="EA122" s="119"/>
      <c r="EB122" s="119"/>
      <c r="EC122" s="119"/>
      <c r="ED122" s="119"/>
    </row>
    <row r="123" spans="1:134" ht="10.5">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26"/>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119"/>
      <c r="CP123" s="119"/>
      <c r="CQ123" s="119"/>
      <c r="CR123" s="119"/>
      <c r="CS123" s="119"/>
      <c r="CT123" s="119"/>
      <c r="CU123" s="119"/>
      <c r="CV123" s="119"/>
      <c r="CW123" s="119"/>
      <c r="CX123" s="119"/>
      <c r="CY123" s="119"/>
      <c r="CZ123" s="119"/>
      <c r="DA123" s="119"/>
      <c r="DB123" s="119"/>
      <c r="DC123" s="119"/>
      <c r="DD123" s="119"/>
      <c r="DE123" s="119"/>
      <c r="DF123" s="119"/>
      <c r="DG123" s="119"/>
      <c r="DH123" s="119"/>
      <c r="DI123" s="119"/>
      <c r="DJ123" s="119"/>
      <c r="DK123" s="119"/>
      <c r="DL123" s="119"/>
      <c r="DM123" s="119"/>
      <c r="DN123" s="119"/>
      <c r="DO123" s="119"/>
      <c r="DP123" s="119"/>
      <c r="DQ123" s="119"/>
      <c r="DR123" s="119"/>
      <c r="DS123" s="119"/>
      <c r="DT123" s="119"/>
      <c r="DU123" s="119"/>
      <c r="DV123" s="119"/>
      <c r="DW123" s="119"/>
      <c r="DX123" s="119"/>
      <c r="DY123" s="119"/>
      <c r="DZ123" s="119"/>
      <c r="EA123" s="119"/>
      <c r="EB123" s="119"/>
      <c r="EC123" s="119"/>
      <c r="ED123" s="119"/>
    </row>
    <row r="124" spans="1:134" ht="10.5">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26"/>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119"/>
      <c r="CP124" s="119"/>
      <c r="CQ124" s="119"/>
      <c r="CR124" s="119"/>
      <c r="CS124" s="119"/>
      <c r="CT124" s="119"/>
      <c r="CU124" s="119"/>
      <c r="CV124" s="119"/>
      <c r="CW124" s="119"/>
      <c r="CX124" s="119"/>
      <c r="CY124" s="119"/>
      <c r="CZ124" s="119"/>
      <c r="DA124" s="119"/>
      <c r="DB124" s="119"/>
      <c r="DC124" s="119"/>
      <c r="DD124" s="119"/>
      <c r="DE124" s="119"/>
      <c r="DF124" s="119"/>
      <c r="DG124" s="119"/>
      <c r="DH124" s="119"/>
      <c r="DI124" s="119"/>
      <c r="DJ124" s="119"/>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row>
    <row r="125" spans="1:134" ht="10.5">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26"/>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119"/>
      <c r="CP125" s="119"/>
      <c r="CQ125" s="119"/>
      <c r="CR125" s="119"/>
      <c r="CS125" s="119"/>
      <c r="CT125" s="119"/>
      <c r="CU125" s="119"/>
      <c r="CV125" s="119"/>
      <c r="CW125" s="119"/>
      <c r="CX125" s="119"/>
      <c r="CY125" s="119"/>
      <c r="CZ125" s="119"/>
      <c r="DA125" s="119"/>
      <c r="DB125" s="119"/>
      <c r="DC125" s="119"/>
      <c r="DD125" s="119"/>
      <c r="DE125" s="119"/>
      <c r="DF125" s="119"/>
      <c r="DG125" s="119"/>
      <c r="DH125" s="119"/>
      <c r="DI125" s="119"/>
      <c r="DJ125" s="119"/>
      <c r="DK125" s="119"/>
      <c r="DL125" s="119"/>
      <c r="DM125" s="119"/>
      <c r="DN125" s="119"/>
      <c r="DO125" s="119"/>
      <c r="DP125" s="119"/>
      <c r="DQ125" s="119"/>
      <c r="DR125" s="119"/>
      <c r="DS125" s="119"/>
      <c r="DT125" s="119"/>
      <c r="DU125" s="119"/>
      <c r="DV125" s="119"/>
      <c r="DW125" s="119"/>
      <c r="DX125" s="119"/>
      <c r="DY125" s="119"/>
      <c r="DZ125" s="119"/>
      <c r="EA125" s="119"/>
      <c r="EB125" s="119"/>
      <c r="EC125" s="119"/>
      <c r="ED125" s="119"/>
    </row>
    <row r="126" spans="1:134" ht="10.5">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26"/>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119"/>
      <c r="CP126" s="119"/>
      <c r="CQ126" s="119"/>
      <c r="CR126" s="119"/>
      <c r="CS126" s="119"/>
      <c r="CT126" s="119"/>
      <c r="CU126" s="119"/>
      <c r="CV126" s="119"/>
      <c r="CW126" s="119"/>
      <c r="CX126" s="119"/>
      <c r="CY126" s="119"/>
      <c r="CZ126" s="119"/>
      <c r="DA126" s="119"/>
      <c r="DB126" s="119"/>
      <c r="DC126" s="119"/>
      <c r="DD126" s="119"/>
      <c r="DE126" s="119"/>
      <c r="DF126" s="119"/>
      <c r="DG126" s="119"/>
      <c r="DH126" s="119"/>
      <c r="DI126" s="119"/>
      <c r="DJ126" s="119"/>
      <c r="DK126" s="119"/>
      <c r="DL126" s="119"/>
      <c r="DM126" s="119"/>
      <c r="DN126" s="119"/>
      <c r="DO126" s="119"/>
      <c r="DP126" s="119"/>
      <c r="DQ126" s="119"/>
      <c r="DR126" s="119"/>
      <c r="DS126" s="119"/>
      <c r="DT126" s="119"/>
      <c r="DU126" s="119"/>
      <c r="DV126" s="119"/>
      <c r="DW126" s="119"/>
      <c r="DX126" s="119"/>
      <c r="DY126" s="119"/>
      <c r="DZ126" s="119"/>
      <c r="EA126" s="119"/>
      <c r="EB126" s="119"/>
      <c r="EC126" s="119"/>
      <c r="ED126" s="119"/>
    </row>
    <row r="127" spans="1:134" ht="10.5">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26"/>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119"/>
      <c r="CP127" s="119"/>
      <c r="CQ127" s="119"/>
      <c r="CR127" s="119"/>
      <c r="CS127" s="119"/>
      <c r="CT127" s="119"/>
      <c r="CU127" s="119"/>
      <c r="CV127" s="119"/>
      <c r="CW127" s="119"/>
      <c r="CX127" s="119"/>
      <c r="CY127" s="119"/>
      <c r="CZ127" s="119"/>
      <c r="DA127" s="119"/>
      <c r="DB127" s="119"/>
      <c r="DC127" s="119"/>
      <c r="DD127" s="119"/>
      <c r="DE127" s="119"/>
      <c r="DF127" s="119"/>
      <c r="DG127" s="119"/>
      <c r="DH127" s="119"/>
      <c r="DI127" s="119"/>
      <c r="DJ127" s="119"/>
      <c r="DK127" s="119"/>
      <c r="DL127" s="119"/>
      <c r="DM127" s="119"/>
      <c r="DN127" s="119"/>
      <c r="DO127" s="119"/>
      <c r="DP127" s="119"/>
      <c r="DQ127" s="119"/>
      <c r="DR127" s="119"/>
      <c r="DS127" s="119"/>
      <c r="DT127" s="119"/>
      <c r="DU127" s="119"/>
      <c r="DV127" s="119"/>
      <c r="DW127" s="119"/>
      <c r="DX127" s="119"/>
      <c r="DY127" s="119"/>
      <c r="DZ127" s="119"/>
      <c r="EA127" s="119"/>
      <c r="EB127" s="119"/>
      <c r="EC127" s="119"/>
      <c r="ED127" s="119"/>
    </row>
    <row r="128" spans="1:134" ht="10.5">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26"/>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119"/>
      <c r="CP128" s="119"/>
      <c r="CQ128" s="119"/>
      <c r="CR128" s="119"/>
      <c r="CS128" s="119"/>
      <c r="CT128" s="119"/>
      <c r="CU128" s="119"/>
      <c r="CV128" s="119"/>
      <c r="CW128" s="119"/>
      <c r="CX128" s="119"/>
      <c r="CY128" s="119"/>
      <c r="CZ128" s="119"/>
      <c r="DA128" s="119"/>
      <c r="DB128" s="119"/>
      <c r="DC128" s="119"/>
      <c r="DD128" s="119"/>
      <c r="DE128" s="119"/>
      <c r="DF128" s="119"/>
      <c r="DG128" s="119"/>
      <c r="DH128" s="119"/>
      <c r="DI128" s="119"/>
      <c r="DJ128" s="119"/>
      <c r="DK128" s="119"/>
      <c r="DL128" s="119"/>
      <c r="DM128" s="119"/>
      <c r="DN128" s="119"/>
      <c r="DO128" s="119"/>
      <c r="DP128" s="119"/>
      <c r="DQ128" s="119"/>
      <c r="DR128" s="119"/>
      <c r="DS128" s="119"/>
      <c r="DT128" s="119"/>
      <c r="DU128" s="119"/>
      <c r="DV128" s="119"/>
      <c r="DW128" s="119"/>
      <c r="DX128" s="119"/>
      <c r="DY128" s="119"/>
      <c r="DZ128" s="119"/>
      <c r="EA128" s="119"/>
      <c r="EB128" s="119"/>
      <c r="EC128" s="119"/>
      <c r="ED128" s="119"/>
    </row>
    <row r="129" spans="1:134" ht="10.5">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26"/>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119"/>
      <c r="DQ129" s="119"/>
      <c r="DR129" s="119"/>
      <c r="DS129" s="119"/>
      <c r="DT129" s="119"/>
      <c r="DU129" s="119"/>
      <c r="DV129" s="119"/>
      <c r="DW129" s="119"/>
      <c r="DX129" s="119"/>
      <c r="DY129" s="119"/>
      <c r="DZ129" s="119"/>
      <c r="EA129" s="119"/>
      <c r="EB129" s="119"/>
      <c r="EC129" s="119"/>
      <c r="ED129" s="119"/>
    </row>
    <row r="130" spans="1:134" ht="10.5">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26"/>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119"/>
      <c r="DQ130" s="119"/>
      <c r="DR130" s="119"/>
      <c r="DS130" s="119"/>
      <c r="DT130" s="119"/>
      <c r="DU130" s="119"/>
      <c r="DV130" s="119"/>
      <c r="DW130" s="119"/>
      <c r="DX130" s="119"/>
      <c r="DY130" s="119"/>
      <c r="DZ130" s="119"/>
      <c r="EA130" s="119"/>
      <c r="EB130" s="119"/>
      <c r="EC130" s="119"/>
      <c r="ED130" s="119"/>
    </row>
    <row r="131" spans="1:134" ht="10.5">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26"/>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119"/>
      <c r="DQ131" s="119"/>
      <c r="DR131" s="119"/>
      <c r="DS131" s="119"/>
      <c r="DT131" s="119"/>
      <c r="DU131" s="119"/>
      <c r="DV131" s="119"/>
      <c r="DW131" s="119"/>
      <c r="DX131" s="119"/>
      <c r="DY131" s="119"/>
      <c r="DZ131" s="119"/>
      <c r="EA131" s="119"/>
      <c r="EB131" s="119"/>
      <c r="EC131" s="119"/>
      <c r="ED131" s="119"/>
    </row>
    <row r="132" spans="1:134" ht="10.5">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26"/>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119"/>
      <c r="DQ132" s="119"/>
      <c r="DR132" s="119"/>
      <c r="DS132" s="119"/>
      <c r="DT132" s="119"/>
      <c r="DU132" s="119"/>
      <c r="DV132" s="119"/>
      <c r="DW132" s="119"/>
      <c r="DX132" s="119"/>
      <c r="DY132" s="119"/>
      <c r="DZ132" s="119"/>
      <c r="EA132" s="119"/>
      <c r="EB132" s="119"/>
      <c r="EC132" s="119"/>
      <c r="ED132" s="119"/>
    </row>
    <row r="133" spans="1:134" ht="10.5">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26"/>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row>
    <row r="134" spans="1:134" ht="10.5">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26"/>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119"/>
      <c r="DQ134" s="119"/>
      <c r="DR134" s="119"/>
      <c r="DS134" s="119"/>
      <c r="DT134" s="119"/>
      <c r="DU134" s="119"/>
      <c r="DV134" s="119"/>
      <c r="DW134" s="119"/>
      <c r="DX134" s="119"/>
      <c r="DY134" s="119"/>
      <c r="DZ134" s="119"/>
      <c r="EA134" s="119"/>
      <c r="EB134" s="119"/>
      <c r="EC134" s="119"/>
      <c r="ED134" s="119"/>
    </row>
    <row r="135" spans="1:134" ht="10.5">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26"/>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row>
    <row r="136" spans="1:134" ht="10.5">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26"/>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row>
    <row r="137" spans="1:134" ht="10.5">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26"/>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row>
    <row r="138" spans="1:134" ht="10.5">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26"/>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c r="CL138" s="119"/>
      <c r="CM138" s="119"/>
      <c r="CN138" s="119"/>
      <c r="CO138" s="119"/>
      <c r="CP138" s="119"/>
      <c r="CQ138" s="119"/>
      <c r="CR138" s="119"/>
      <c r="CS138" s="119"/>
      <c r="CT138" s="119"/>
      <c r="CU138" s="119"/>
      <c r="CV138" s="119"/>
      <c r="CW138" s="119"/>
      <c r="CX138" s="119"/>
      <c r="CY138" s="119"/>
      <c r="CZ138" s="119"/>
      <c r="DA138" s="119"/>
      <c r="DB138" s="119"/>
      <c r="DC138" s="119"/>
      <c r="DD138" s="119"/>
      <c r="DE138" s="119"/>
      <c r="DF138" s="119"/>
      <c r="DG138" s="119"/>
      <c r="DH138" s="119"/>
      <c r="DI138" s="119"/>
      <c r="DJ138" s="119"/>
      <c r="DK138" s="119"/>
      <c r="DL138" s="119"/>
      <c r="DM138" s="119"/>
      <c r="DN138" s="119"/>
      <c r="DO138" s="119"/>
      <c r="DP138" s="119"/>
      <c r="DQ138" s="119"/>
      <c r="DR138" s="119"/>
      <c r="DS138" s="119"/>
      <c r="DT138" s="119"/>
      <c r="DU138" s="119"/>
      <c r="DV138" s="119"/>
      <c r="DW138" s="119"/>
      <c r="DX138" s="119"/>
      <c r="DY138" s="119"/>
      <c r="DZ138" s="119"/>
      <c r="EA138" s="119"/>
      <c r="EB138" s="119"/>
      <c r="EC138" s="119"/>
      <c r="ED138" s="119"/>
    </row>
    <row r="139" spans="1:134" ht="10.5">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26"/>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c r="CL139" s="119"/>
      <c r="CM139" s="119"/>
      <c r="CN139" s="119"/>
      <c r="CO139" s="119"/>
      <c r="CP139" s="119"/>
      <c r="CQ139" s="119"/>
      <c r="CR139" s="119"/>
      <c r="CS139" s="119"/>
      <c r="CT139" s="119"/>
      <c r="CU139" s="119"/>
      <c r="CV139" s="119"/>
      <c r="CW139" s="119"/>
      <c r="CX139" s="119"/>
      <c r="CY139" s="119"/>
      <c r="CZ139" s="119"/>
      <c r="DA139" s="119"/>
      <c r="DB139" s="119"/>
      <c r="DC139" s="119"/>
      <c r="DD139" s="119"/>
      <c r="DE139" s="119"/>
      <c r="DF139" s="119"/>
      <c r="DG139" s="119"/>
      <c r="DH139" s="119"/>
      <c r="DI139" s="119"/>
      <c r="DJ139" s="119"/>
      <c r="DK139" s="119"/>
      <c r="DL139" s="119"/>
      <c r="DM139" s="119"/>
      <c r="DN139" s="119"/>
      <c r="DO139" s="119"/>
      <c r="DP139" s="119"/>
      <c r="DQ139" s="119"/>
      <c r="DR139" s="119"/>
      <c r="DS139" s="119"/>
      <c r="DT139" s="119"/>
      <c r="DU139" s="119"/>
      <c r="DV139" s="119"/>
      <c r="DW139" s="119"/>
      <c r="DX139" s="119"/>
      <c r="DY139" s="119"/>
      <c r="DZ139" s="119"/>
      <c r="EA139" s="119"/>
      <c r="EB139" s="119"/>
      <c r="EC139" s="119"/>
      <c r="ED139" s="119"/>
    </row>
    <row r="140" spans="1:134" ht="10.5">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26"/>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row>
    <row r="141" spans="1:134" ht="10.5">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26"/>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119"/>
      <c r="CP141" s="119"/>
      <c r="CQ141" s="119"/>
      <c r="CR141" s="119"/>
      <c r="CS141" s="119"/>
      <c r="CT141" s="119"/>
      <c r="CU141" s="119"/>
      <c r="CV141" s="119"/>
      <c r="CW141" s="119"/>
      <c r="CX141" s="119"/>
      <c r="CY141" s="119"/>
      <c r="CZ141" s="119"/>
      <c r="DA141" s="119"/>
      <c r="DB141" s="119"/>
      <c r="DC141" s="119"/>
      <c r="DD141" s="119"/>
      <c r="DE141" s="119"/>
      <c r="DF141" s="119"/>
      <c r="DG141" s="119"/>
      <c r="DH141" s="119"/>
      <c r="DI141" s="119"/>
      <c r="DJ141" s="119"/>
      <c r="DK141" s="119"/>
      <c r="DL141" s="119"/>
      <c r="DM141" s="119"/>
      <c r="DN141" s="119"/>
      <c r="DO141" s="119"/>
      <c r="DP141" s="119"/>
      <c r="DQ141" s="119"/>
      <c r="DR141" s="119"/>
      <c r="DS141" s="119"/>
      <c r="DT141" s="119"/>
      <c r="DU141" s="119"/>
      <c r="DV141" s="119"/>
      <c r="DW141" s="119"/>
      <c r="DX141" s="119"/>
      <c r="DY141" s="119"/>
      <c r="DZ141" s="119"/>
      <c r="EA141" s="119"/>
      <c r="EB141" s="119"/>
      <c r="EC141" s="119"/>
      <c r="ED141" s="119"/>
    </row>
    <row r="142" spans="1:134" ht="10.5">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26"/>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119"/>
      <c r="CP142" s="119"/>
      <c r="CQ142" s="119"/>
      <c r="CR142" s="119"/>
      <c r="CS142" s="119"/>
      <c r="CT142" s="119"/>
      <c r="CU142" s="119"/>
      <c r="CV142" s="119"/>
      <c r="CW142" s="119"/>
      <c r="CX142" s="119"/>
      <c r="CY142" s="119"/>
      <c r="CZ142" s="119"/>
      <c r="DA142" s="119"/>
      <c r="DB142" s="119"/>
      <c r="DC142" s="119"/>
      <c r="DD142" s="119"/>
      <c r="DE142" s="119"/>
      <c r="DF142" s="119"/>
      <c r="DG142" s="119"/>
      <c r="DH142" s="119"/>
      <c r="DI142" s="119"/>
      <c r="DJ142" s="119"/>
      <c r="DK142" s="119"/>
      <c r="DL142" s="119"/>
      <c r="DM142" s="119"/>
      <c r="DN142" s="119"/>
      <c r="DO142" s="119"/>
      <c r="DP142" s="119"/>
      <c r="DQ142" s="119"/>
      <c r="DR142" s="119"/>
      <c r="DS142" s="119"/>
      <c r="DT142" s="119"/>
      <c r="DU142" s="119"/>
      <c r="DV142" s="119"/>
      <c r="DW142" s="119"/>
      <c r="DX142" s="119"/>
      <c r="DY142" s="119"/>
      <c r="DZ142" s="119"/>
      <c r="EA142" s="119"/>
      <c r="EB142" s="119"/>
      <c r="EC142" s="119"/>
      <c r="ED142" s="119"/>
    </row>
    <row r="143" spans="1:134" ht="10.5">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26"/>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119"/>
      <c r="CP143" s="119"/>
      <c r="CQ143" s="119"/>
      <c r="CR143" s="119"/>
      <c r="CS143" s="119"/>
      <c r="CT143" s="119"/>
      <c r="CU143" s="119"/>
      <c r="CV143" s="119"/>
      <c r="CW143" s="119"/>
      <c r="CX143" s="119"/>
      <c r="CY143" s="119"/>
      <c r="CZ143" s="119"/>
      <c r="DA143" s="119"/>
      <c r="DB143" s="119"/>
      <c r="DC143" s="119"/>
      <c r="DD143" s="119"/>
      <c r="DE143" s="119"/>
      <c r="DF143" s="119"/>
      <c r="DG143" s="119"/>
      <c r="DH143" s="119"/>
      <c r="DI143" s="119"/>
      <c r="DJ143" s="119"/>
      <c r="DK143" s="119"/>
      <c r="DL143" s="119"/>
      <c r="DM143" s="119"/>
      <c r="DN143" s="119"/>
      <c r="DO143" s="119"/>
      <c r="DP143" s="119"/>
      <c r="DQ143" s="119"/>
      <c r="DR143" s="119"/>
      <c r="DS143" s="119"/>
      <c r="DT143" s="119"/>
      <c r="DU143" s="119"/>
      <c r="DV143" s="119"/>
      <c r="DW143" s="119"/>
      <c r="DX143" s="119"/>
      <c r="DY143" s="119"/>
      <c r="DZ143" s="119"/>
      <c r="EA143" s="119"/>
      <c r="EB143" s="119"/>
      <c r="EC143" s="119"/>
      <c r="ED143" s="119"/>
    </row>
    <row r="144" spans="1:134" ht="10.5">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26"/>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119"/>
      <c r="CP144" s="119"/>
      <c r="CQ144" s="119"/>
      <c r="CR144" s="119"/>
      <c r="CS144" s="119"/>
      <c r="CT144" s="119"/>
      <c r="CU144" s="119"/>
      <c r="CV144" s="119"/>
      <c r="CW144" s="119"/>
      <c r="CX144" s="119"/>
      <c r="CY144" s="119"/>
      <c r="CZ144" s="119"/>
      <c r="DA144" s="119"/>
      <c r="DB144" s="119"/>
      <c r="DC144" s="119"/>
      <c r="DD144" s="119"/>
      <c r="DE144" s="119"/>
      <c r="DF144" s="119"/>
      <c r="DG144" s="119"/>
      <c r="DH144" s="119"/>
      <c r="DI144" s="119"/>
      <c r="DJ144" s="119"/>
      <c r="DK144" s="119"/>
      <c r="DL144" s="119"/>
      <c r="DM144" s="119"/>
      <c r="DN144" s="119"/>
      <c r="DO144" s="119"/>
      <c r="DP144" s="119"/>
      <c r="DQ144" s="119"/>
      <c r="DR144" s="119"/>
      <c r="DS144" s="119"/>
      <c r="DT144" s="119"/>
      <c r="DU144" s="119"/>
      <c r="DV144" s="119"/>
      <c r="DW144" s="119"/>
      <c r="DX144" s="119"/>
      <c r="DY144" s="119"/>
      <c r="DZ144" s="119"/>
      <c r="EA144" s="119"/>
      <c r="EB144" s="119"/>
      <c r="EC144" s="119"/>
      <c r="ED144" s="119"/>
    </row>
    <row r="145" spans="1:134" ht="10.5">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26"/>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c r="CR145" s="119"/>
      <c r="CS145" s="119"/>
      <c r="CT145" s="119"/>
      <c r="CU145" s="119"/>
      <c r="CV145" s="119"/>
      <c r="CW145" s="119"/>
      <c r="CX145" s="119"/>
      <c r="CY145" s="119"/>
      <c r="CZ145" s="119"/>
      <c r="DA145" s="119"/>
      <c r="DB145" s="119"/>
      <c r="DC145" s="119"/>
      <c r="DD145" s="119"/>
      <c r="DE145" s="119"/>
      <c r="DF145" s="119"/>
      <c r="DG145" s="119"/>
      <c r="DH145" s="119"/>
      <c r="DI145" s="119"/>
      <c r="DJ145" s="119"/>
      <c r="DK145" s="119"/>
      <c r="DL145" s="119"/>
      <c r="DM145" s="119"/>
      <c r="DN145" s="119"/>
      <c r="DO145" s="119"/>
      <c r="DP145" s="119"/>
      <c r="DQ145" s="119"/>
      <c r="DR145" s="119"/>
      <c r="DS145" s="119"/>
      <c r="DT145" s="119"/>
      <c r="DU145" s="119"/>
      <c r="DV145" s="119"/>
      <c r="DW145" s="119"/>
      <c r="DX145" s="119"/>
      <c r="DY145" s="119"/>
      <c r="DZ145" s="119"/>
      <c r="EA145" s="119"/>
      <c r="EB145" s="119"/>
      <c r="EC145" s="119"/>
      <c r="ED145" s="119"/>
    </row>
    <row r="146" spans="1:134" ht="10.5">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26"/>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c r="CR146" s="119"/>
      <c r="CS146" s="119"/>
      <c r="CT146" s="119"/>
      <c r="CU146" s="119"/>
      <c r="CV146" s="119"/>
      <c r="CW146" s="119"/>
      <c r="CX146" s="119"/>
      <c r="CY146" s="119"/>
      <c r="CZ146" s="119"/>
      <c r="DA146" s="119"/>
      <c r="DB146" s="119"/>
      <c r="DC146" s="119"/>
      <c r="DD146" s="119"/>
      <c r="DE146" s="119"/>
      <c r="DF146" s="119"/>
      <c r="DG146" s="119"/>
      <c r="DH146" s="119"/>
      <c r="DI146" s="119"/>
      <c r="DJ146" s="119"/>
      <c r="DK146" s="119"/>
      <c r="DL146" s="119"/>
      <c r="DM146" s="119"/>
      <c r="DN146" s="119"/>
      <c r="DO146" s="119"/>
      <c r="DP146" s="119"/>
      <c r="DQ146" s="119"/>
      <c r="DR146" s="119"/>
      <c r="DS146" s="119"/>
      <c r="DT146" s="119"/>
      <c r="DU146" s="119"/>
      <c r="DV146" s="119"/>
      <c r="DW146" s="119"/>
      <c r="DX146" s="119"/>
      <c r="DY146" s="119"/>
      <c r="DZ146" s="119"/>
      <c r="EA146" s="119"/>
      <c r="EB146" s="119"/>
      <c r="EC146" s="119"/>
      <c r="ED146" s="119"/>
    </row>
    <row r="147" spans="1:134" ht="10.5">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26"/>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119"/>
      <c r="CP147" s="119"/>
      <c r="CQ147" s="119"/>
      <c r="CR147" s="119"/>
      <c r="CS147" s="119"/>
      <c r="CT147" s="119"/>
      <c r="CU147" s="119"/>
      <c r="CV147" s="119"/>
      <c r="CW147" s="119"/>
      <c r="CX147" s="119"/>
      <c r="CY147" s="119"/>
      <c r="CZ147" s="119"/>
      <c r="DA147" s="119"/>
      <c r="DB147" s="119"/>
      <c r="DC147" s="119"/>
      <c r="DD147" s="119"/>
      <c r="DE147" s="119"/>
      <c r="DF147" s="119"/>
      <c r="DG147" s="119"/>
      <c r="DH147" s="119"/>
      <c r="DI147" s="119"/>
      <c r="DJ147" s="119"/>
      <c r="DK147" s="119"/>
      <c r="DL147" s="119"/>
      <c r="DM147" s="119"/>
      <c r="DN147" s="119"/>
      <c r="DO147" s="119"/>
      <c r="DP147" s="119"/>
      <c r="DQ147" s="119"/>
      <c r="DR147" s="119"/>
      <c r="DS147" s="119"/>
      <c r="DT147" s="119"/>
      <c r="DU147" s="119"/>
      <c r="DV147" s="119"/>
      <c r="DW147" s="119"/>
      <c r="DX147" s="119"/>
      <c r="DY147" s="119"/>
      <c r="DZ147" s="119"/>
      <c r="EA147" s="119"/>
      <c r="EB147" s="119"/>
      <c r="EC147" s="119"/>
      <c r="ED147" s="119"/>
    </row>
    <row r="148" spans="1:134" ht="10.5">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26"/>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c r="CW148" s="119"/>
      <c r="CX148" s="119"/>
      <c r="CY148" s="119"/>
      <c r="CZ148" s="119"/>
      <c r="DA148" s="119"/>
      <c r="DB148" s="119"/>
      <c r="DC148" s="119"/>
      <c r="DD148" s="119"/>
      <c r="DE148" s="119"/>
      <c r="DF148" s="119"/>
      <c r="DG148" s="119"/>
      <c r="DH148" s="119"/>
      <c r="DI148" s="119"/>
      <c r="DJ148" s="119"/>
      <c r="DK148" s="119"/>
      <c r="DL148" s="119"/>
      <c r="DM148" s="119"/>
      <c r="DN148" s="119"/>
      <c r="DO148" s="119"/>
      <c r="DP148" s="119"/>
      <c r="DQ148" s="119"/>
      <c r="DR148" s="119"/>
      <c r="DS148" s="119"/>
      <c r="DT148" s="119"/>
      <c r="DU148" s="119"/>
      <c r="DV148" s="119"/>
      <c r="DW148" s="119"/>
      <c r="DX148" s="119"/>
      <c r="DY148" s="119"/>
      <c r="DZ148" s="119"/>
      <c r="EA148" s="119"/>
      <c r="EB148" s="119"/>
      <c r="EC148" s="119"/>
      <c r="ED148" s="119"/>
    </row>
    <row r="149" spans="1:134" ht="10.5">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26"/>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c r="CW149" s="119"/>
      <c r="CX149" s="119"/>
      <c r="CY149" s="119"/>
      <c r="CZ149" s="119"/>
      <c r="DA149" s="119"/>
      <c r="DB149" s="119"/>
      <c r="DC149" s="119"/>
      <c r="DD149" s="119"/>
      <c r="DE149" s="119"/>
      <c r="DF149" s="119"/>
      <c r="DG149" s="119"/>
      <c r="DH149" s="119"/>
      <c r="DI149" s="119"/>
      <c r="DJ149" s="119"/>
      <c r="DK149" s="119"/>
      <c r="DL149" s="119"/>
      <c r="DM149" s="119"/>
      <c r="DN149" s="119"/>
      <c r="DO149" s="119"/>
      <c r="DP149" s="119"/>
      <c r="DQ149" s="119"/>
      <c r="DR149" s="119"/>
      <c r="DS149" s="119"/>
      <c r="DT149" s="119"/>
      <c r="DU149" s="119"/>
      <c r="DV149" s="119"/>
      <c r="DW149" s="119"/>
      <c r="DX149" s="119"/>
      <c r="DY149" s="119"/>
      <c r="DZ149" s="119"/>
      <c r="EA149" s="119"/>
      <c r="EB149" s="119"/>
      <c r="EC149" s="119"/>
      <c r="ED149" s="119"/>
    </row>
    <row r="150" spans="1:134" ht="10.5">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26"/>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c r="CS150" s="119"/>
      <c r="CT150" s="119"/>
      <c r="CU150" s="119"/>
      <c r="CV150" s="119"/>
      <c r="CW150" s="119"/>
      <c r="CX150" s="119"/>
      <c r="CY150" s="119"/>
      <c r="CZ150" s="119"/>
      <c r="DA150" s="119"/>
      <c r="DB150" s="119"/>
      <c r="DC150" s="119"/>
      <c r="DD150" s="119"/>
      <c r="DE150" s="119"/>
      <c r="DF150" s="119"/>
      <c r="DG150" s="119"/>
      <c r="DH150" s="119"/>
      <c r="DI150" s="119"/>
      <c r="DJ150" s="119"/>
      <c r="DK150" s="119"/>
      <c r="DL150" s="119"/>
      <c r="DM150" s="119"/>
      <c r="DN150" s="119"/>
      <c r="DO150" s="119"/>
      <c r="DP150" s="119"/>
      <c r="DQ150" s="119"/>
      <c r="DR150" s="119"/>
      <c r="DS150" s="119"/>
      <c r="DT150" s="119"/>
      <c r="DU150" s="119"/>
      <c r="DV150" s="119"/>
      <c r="DW150" s="119"/>
      <c r="DX150" s="119"/>
      <c r="DY150" s="119"/>
      <c r="DZ150" s="119"/>
      <c r="EA150" s="119"/>
      <c r="EB150" s="119"/>
      <c r="EC150" s="119"/>
      <c r="ED150" s="119"/>
    </row>
    <row r="151" spans="1:134" ht="10.5">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26"/>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19"/>
      <c r="EA151" s="119"/>
      <c r="EB151" s="119"/>
      <c r="EC151" s="119"/>
      <c r="ED151" s="119"/>
    </row>
    <row r="152" spans="1:134" ht="10.5">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26"/>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c r="CS152" s="119"/>
      <c r="CT152" s="119"/>
      <c r="CU152" s="119"/>
      <c r="CV152" s="119"/>
      <c r="CW152" s="119"/>
      <c r="CX152" s="119"/>
      <c r="CY152" s="119"/>
      <c r="CZ152" s="119"/>
      <c r="DA152" s="119"/>
      <c r="DB152" s="119"/>
      <c r="DC152" s="119"/>
      <c r="DD152" s="119"/>
      <c r="DE152" s="119"/>
      <c r="DF152" s="119"/>
      <c r="DG152" s="119"/>
      <c r="DH152" s="119"/>
      <c r="DI152" s="119"/>
      <c r="DJ152" s="119"/>
      <c r="DK152" s="119"/>
      <c r="DL152" s="119"/>
      <c r="DM152" s="119"/>
      <c r="DN152" s="119"/>
      <c r="DO152" s="119"/>
      <c r="DP152" s="119"/>
      <c r="DQ152" s="119"/>
      <c r="DR152" s="119"/>
      <c r="DS152" s="119"/>
      <c r="DT152" s="119"/>
      <c r="DU152" s="119"/>
      <c r="DV152" s="119"/>
      <c r="DW152" s="119"/>
      <c r="DX152" s="119"/>
      <c r="DY152" s="119"/>
      <c r="DZ152" s="119"/>
      <c r="EA152" s="119"/>
      <c r="EB152" s="119"/>
      <c r="EC152" s="119"/>
      <c r="ED152" s="119"/>
    </row>
    <row r="153" spans="1:134" ht="10.5">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26"/>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119"/>
      <c r="CR153" s="119"/>
      <c r="CS153" s="119"/>
      <c r="CT153" s="119"/>
      <c r="CU153" s="119"/>
      <c r="CV153" s="119"/>
      <c r="CW153" s="119"/>
      <c r="CX153" s="119"/>
      <c r="CY153" s="119"/>
      <c r="CZ153" s="119"/>
      <c r="DA153" s="119"/>
      <c r="DB153" s="119"/>
      <c r="DC153" s="119"/>
      <c r="DD153" s="119"/>
      <c r="DE153" s="119"/>
      <c r="DF153" s="119"/>
      <c r="DG153" s="119"/>
      <c r="DH153" s="119"/>
      <c r="DI153" s="119"/>
      <c r="DJ153" s="119"/>
      <c r="DK153" s="119"/>
      <c r="DL153" s="119"/>
      <c r="DM153" s="119"/>
      <c r="DN153" s="119"/>
      <c r="DO153" s="119"/>
      <c r="DP153" s="119"/>
      <c r="DQ153" s="119"/>
      <c r="DR153" s="119"/>
      <c r="DS153" s="119"/>
      <c r="DT153" s="119"/>
      <c r="DU153" s="119"/>
      <c r="DV153" s="119"/>
      <c r="DW153" s="119"/>
      <c r="DX153" s="119"/>
      <c r="DY153" s="119"/>
      <c r="DZ153" s="119"/>
      <c r="EA153" s="119"/>
      <c r="EB153" s="119"/>
      <c r="EC153" s="119"/>
      <c r="ED153" s="119"/>
    </row>
    <row r="154" spans="1:134" ht="10.5">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26"/>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119"/>
      <c r="CR154" s="119"/>
      <c r="CS154" s="119"/>
      <c r="CT154" s="119"/>
      <c r="CU154" s="119"/>
      <c r="CV154" s="119"/>
      <c r="CW154" s="119"/>
      <c r="CX154" s="119"/>
      <c r="CY154" s="119"/>
      <c r="CZ154" s="119"/>
      <c r="DA154" s="119"/>
      <c r="DB154" s="119"/>
      <c r="DC154" s="119"/>
      <c r="DD154" s="119"/>
      <c r="DE154" s="119"/>
      <c r="DF154" s="119"/>
      <c r="DG154" s="119"/>
      <c r="DH154" s="119"/>
      <c r="DI154" s="119"/>
      <c r="DJ154" s="119"/>
      <c r="DK154" s="119"/>
      <c r="DL154" s="119"/>
      <c r="DM154" s="119"/>
      <c r="DN154" s="119"/>
      <c r="DO154" s="119"/>
      <c r="DP154" s="119"/>
      <c r="DQ154" s="119"/>
      <c r="DR154" s="119"/>
      <c r="DS154" s="119"/>
      <c r="DT154" s="119"/>
      <c r="DU154" s="119"/>
      <c r="DV154" s="119"/>
      <c r="DW154" s="119"/>
      <c r="DX154" s="119"/>
      <c r="DY154" s="119"/>
      <c r="DZ154" s="119"/>
      <c r="EA154" s="119"/>
      <c r="EB154" s="119"/>
      <c r="EC154" s="119"/>
      <c r="ED154" s="119"/>
    </row>
    <row r="155" spans="1:134" ht="10.5">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26"/>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119"/>
      <c r="CP155" s="119"/>
      <c r="CQ155" s="119"/>
      <c r="CR155" s="119"/>
      <c r="CS155" s="119"/>
      <c r="CT155" s="119"/>
      <c r="CU155" s="119"/>
      <c r="CV155" s="119"/>
      <c r="CW155" s="119"/>
      <c r="CX155" s="119"/>
      <c r="CY155" s="119"/>
      <c r="CZ155" s="119"/>
      <c r="DA155" s="119"/>
      <c r="DB155" s="119"/>
      <c r="DC155" s="119"/>
      <c r="DD155" s="119"/>
      <c r="DE155" s="119"/>
      <c r="DF155" s="119"/>
      <c r="DG155" s="119"/>
      <c r="DH155" s="119"/>
      <c r="DI155" s="119"/>
      <c r="DJ155" s="119"/>
      <c r="DK155" s="119"/>
      <c r="DL155" s="119"/>
      <c r="DM155" s="119"/>
      <c r="DN155" s="119"/>
      <c r="DO155" s="119"/>
      <c r="DP155" s="119"/>
      <c r="DQ155" s="119"/>
      <c r="DR155" s="119"/>
      <c r="DS155" s="119"/>
      <c r="DT155" s="119"/>
      <c r="DU155" s="119"/>
      <c r="DV155" s="119"/>
      <c r="DW155" s="119"/>
      <c r="DX155" s="119"/>
      <c r="DY155" s="119"/>
      <c r="DZ155" s="119"/>
      <c r="EA155" s="119"/>
      <c r="EB155" s="119"/>
      <c r="EC155" s="119"/>
      <c r="ED155" s="119"/>
    </row>
    <row r="156" spans="1:134" ht="10.5">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26"/>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119"/>
      <c r="CP156" s="119"/>
      <c r="CQ156" s="119"/>
      <c r="CR156" s="119"/>
      <c r="CS156" s="119"/>
      <c r="CT156" s="119"/>
      <c r="CU156" s="119"/>
      <c r="CV156" s="119"/>
      <c r="CW156" s="119"/>
      <c r="CX156" s="119"/>
      <c r="CY156" s="119"/>
      <c r="CZ156" s="119"/>
      <c r="DA156" s="119"/>
      <c r="DB156" s="119"/>
      <c r="DC156" s="119"/>
      <c r="DD156" s="119"/>
      <c r="DE156" s="119"/>
      <c r="DF156" s="119"/>
      <c r="DG156" s="119"/>
      <c r="DH156" s="119"/>
      <c r="DI156" s="119"/>
      <c r="DJ156" s="119"/>
      <c r="DK156" s="119"/>
      <c r="DL156" s="119"/>
      <c r="DM156" s="119"/>
      <c r="DN156" s="119"/>
      <c r="DO156" s="119"/>
      <c r="DP156" s="119"/>
      <c r="DQ156" s="119"/>
      <c r="DR156" s="119"/>
      <c r="DS156" s="119"/>
      <c r="DT156" s="119"/>
      <c r="DU156" s="119"/>
      <c r="DV156" s="119"/>
      <c r="DW156" s="119"/>
      <c r="DX156" s="119"/>
      <c r="DY156" s="119"/>
      <c r="DZ156" s="119"/>
      <c r="EA156" s="119"/>
      <c r="EB156" s="119"/>
      <c r="EC156" s="119"/>
      <c r="ED156" s="119"/>
    </row>
    <row r="157" spans="1:134" ht="10.5">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26"/>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119"/>
      <c r="CP157" s="119"/>
      <c r="CQ157" s="119"/>
      <c r="CR157" s="119"/>
      <c r="CS157" s="119"/>
      <c r="CT157" s="119"/>
      <c r="CU157" s="119"/>
      <c r="CV157" s="119"/>
      <c r="CW157" s="119"/>
      <c r="CX157" s="119"/>
      <c r="CY157" s="119"/>
      <c r="CZ157" s="119"/>
      <c r="DA157" s="119"/>
      <c r="DB157" s="119"/>
      <c r="DC157" s="119"/>
      <c r="DD157" s="119"/>
      <c r="DE157" s="119"/>
      <c r="DF157" s="119"/>
      <c r="DG157" s="119"/>
      <c r="DH157" s="119"/>
      <c r="DI157" s="119"/>
      <c r="DJ157" s="119"/>
      <c r="DK157" s="119"/>
      <c r="DL157" s="119"/>
      <c r="DM157" s="119"/>
      <c r="DN157" s="119"/>
      <c r="DO157" s="119"/>
      <c r="DP157" s="119"/>
      <c r="DQ157" s="119"/>
      <c r="DR157" s="119"/>
      <c r="DS157" s="119"/>
      <c r="DT157" s="119"/>
      <c r="DU157" s="119"/>
      <c r="DV157" s="119"/>
      <c r="DW157" s="119"/>
      <c r="DX157" s="119"/>
      <c r="DY157" s="119"/>
      <c r="DZ157" s="119"/>
      <c r="EA157" s="119"/>
      <c r="EB157" s="119"/>
      <c r="EC157" s="119"/>
      <c r="ED157" s="119"/>
    </row>
    <row r="158" spans="1:134" ht="10.5">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26"/>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119"/>
      <c r="CR158" s="119"/>
      <c r="CS158" s="119"/>
      <c r="CT158" s="119"/>
      <c r="CU158" s="119"/>
      <c r="CV158" s="119"/>
      <c r="CW158" s="119"/>
      <c r="CX158" s="119"/>
      <c r="CY158" s="119"/>
      <c r="CZ158" s="119"/>
      <c r="DA158" s="119"/>
      <c r="DB158" s="119"/>
      <c r="DC158" s="119"/>
      <c r="DD158" s="119"/>
      <c r="DE158" s="119"/>
      <c r="DF158" s="119"/>
      <c r="DG158" s="119"/>
      <c r="DH158" s="119"/>
      <c r="DI158" s="119"/>
      <c r="DJ158" s="119"/>
      <c r="DK158" s="119"/>
      <c r="DL158" s="119"/>
      <c r="DM158" s="119"/>
      <c r="DN158" s="119"/>
      <c r="DO158" s="119"/>
      <c r="DP158" s="119"/>
      <c r="DQ158" s="119"/>
      <c r="DR158" s="119"/>
      <c r="DS158" s="119"/>
      <c r="DT158" s="119"/>
      <c r="DU158" s="119"/>
      <c r="DV158" s="119"/>
      <c r="DW158" s="119"/>
      <c r="DX158" s="119"/>
      <c r="DY158" s="119"/>
      <c r="DZ158" s="119"/>
      <c r="EA158" s="119"/>
      <c r="EB158" s="119"/>
      <c r="EC158" s="119"/>
      <c r="ED158" s="119"/>
    </row>
    <row r="159" spans="1:134" ht="10.5">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26"/>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119"/>
      <c r="CP159" s="119"/>
      <c r="CQ159" s="119"/>
      <c r="CR159" s="119"/>
      <c r="CS159" s="119"/>
      <c r="CT159" s="119"/>
      <c r="CU159" s="119"/>
      <c r="CV159" s="119"/>
      <c r="CW159" s="119"/>
      <c r="CX159" s="119"/>
      <c r="CY159" s="119"/>
      <c r="CZ159" s="119"/>
      <c r="DA159" s="119"/>
      <c r="DB159" s="119"/>
      <c r="DC159" s="119"/>
      <c r="DD159" s="119"/>
      <c r="DE159" s="119"/>
      <c r="DF159" s="119"/>
      <c r="DG159" s="119"/>
      <c r="DH159" s="119"/>
      <c r="DI159" s="119"/>
      <c r="DJ159" s="119"/>
      <c r="DK159" s="119"/>
      <c r="DL159" s="119"/>
      <c r="DM159" s="119"/>
      <c r="DN159" s="119"/>
      <c r="DO159" s="119"/>
      <c r="DP159" s="119"/>
      <c r="DQ159" s="119"/>
      <c r="DR159" s="119"/>
      <c r="DS159" s="119"/>
      <c r="DT159" s="119"/>
      <c r="DU159" s="119"/>
      <c r="DV159" s="119"/>
      <c r="DW159" s="119"/>
      <c r="DX159" s="119"/>
      <c r="DY159" s="119"/>
      <c r="DZ159" s="119"/>
      <c r="EA159" s="119"/>
      <c r="EB159" s="119"/>
      <c r="EC159" s="119"/>
      <c r="ED159" s="119"/>
    </row>
    <row r="160" spans="1:134" ht="10.5">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26"/>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119"/>
      <c r="CP160" s="119"/>
      <c r="CQ160" s="119"/>
      <c r="CR160" s="119"/>
      <c r="CS160" s="119"/>
      <c r="CT160" s="119"/>
      <c r="CU160" s="119"/>
      <c r="CV160" s="119"/>
      <c r="CW160" s="119"/>
      <c r="CX160" s="119"/>
      <c r="CY160" s="119"/>
      <c r="CZ160" s="119"/>
      <c r="DA160" s="119"/>
      <c r="DB160" s="119"/>
      <c r="DC160" s="119"/>
      <c r="DD160" s="119"/>
      <c r="DE160" s="119"/>
      <c r="DF160" s="119"/>
      <c r="DG160" s="119"/>
      <c r="DH160" s="119"/>
      <c r="DI160" s="119"/>
      <c r="DJ160" s="119"/>
      <c r="DK160" s="119"/>
      <c r="DL160" s="119"/>
      <c r="DM160" s="119"/>
      <c r="DN160" s="119"/>
      <c r="DO160" s="119"/>
      <c r="DP160" s="119"/>
      <c r="DQ160" s="119"/>
      <c r="DR160" s="119"/>
      <c r="DS160" s="119"/>
      <c r="DT160" s="119"/>
      <c r="DU160" s="119"/>
      <c r="DV160" s="119"/>
      <c r="DW160" s="119"/>
      <c r="DX160" s="119"/>
      <c r="DY160" s="119"/>
      <c r="DZ160" s="119"/>
      <c r="EA160" s="119"/>
      <c r="EB160" s="119"/>
      <c r="EC160" s="119"/>
      <c r="ED160" s="119"/>
    </row>
    <row r="161" spans="1:134" ht="10.5">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26"/>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c r="CV161" s="119"/>
      <c r="CW161" s="119"/>
      <c r="CX161" s="119"/>
      <c r="CY161" s="119"/>
      <c r="CZ161" s="119"/>
      <c r="DA161" s="119"/>
      <c r="DB161" s="119"/>
      <c r="DC161" s="119"/>
      <c r="DD161" s="119"/>
      <c r="DE161" s="119"/>
      <c r="DF161" s="119"/>
      <c r="DG161" s="119"/>
      <c r="DH161" s="119"/>
      <c r="DI161" s="119"/>
      <c r="DJ161" s="119"/>
      <c r="DK161" s="119"/>
      <c r="DL161" s="119"/>
      <c r="DM161" s="119"/>
      <c r="DN161" s="119"/>
      <c r="DO161" s="119"/>
      <c r="DP161" s="119"/>
      <c r="DQ161" s="119"/>
      <c r="DR161" s="119"/>
      <c r="DS161" s="119"/>
      <c r="DT161" s="119"/>
      <c r="DU161" s="119"/>
      <c r="DV161" s="119"/>
      <c r="DW161" s="119"/>
      <c r="DX161" s="119"/>
      <c r="DY161" s="119"/>
      <c r="DZ161" s="119"/>
      <c r="EA161" s="119"/>
      <c r="EB161" s="119"/>
      <c r="EC161" s="119"/>
      <c r="ED161" s="119"/>
    </row>
    <row r="162" spans="1:134" ht="10.5">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26"/>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c r="CV162" s="119"/>
      <c r="CW162" s="119"/>
      <c r="CX162" s="119"/>
      <c r="CY162" s="119"/>
      <c r="CZ162" s="119"/>
      <c r="DA162" s="119"/>
      <c r="DB162" s="119"/>
      <c r="DC162" s="119"/>
      <c r="DD162" s="119"/>
      <c r="DE162" s="119"/>
      <c r="DF162" s="119"/>
      <c r="DG162" s="119"/>
      <c r="DH162" s="119"/>
      <c r="DI162" s="119"/>
      <c r="DJ162" s="119"/>
      <c r="DK162" s="119"/>
      <c r="DL162" s="119"/>
      <c r="DM162" s="119"/>
      <c r="DN162" s="119"/>
      <c r="DO162" s="119"/>
      <c r="DP162" s="119"/>
      <c r="DQ162" s="119"/>
      <c r="DR162" s="119"/>
      <c r="DS162" s="119"/>
      <c r="DT162" s="119"/>
      <c r="DU162" s="119"/>
      <c r="DV162" s="119"/>
      <c r="DW162" s="119"/>
      <c r="DX162" s="119"/>
      <c r="DY162" s="119"/>
      <c r="DZ162" s="119"/>
      <c r="EA162" s="119"/>
      <c r="EB162" s="119"/>
      <c r="EC162" s="119"/>
      <c r="ED162" s="119"/>
    </row>
    <row r="163" spans="1:134" ht="10.5">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26"/>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c r="CV163" s="119"/>
      <c r="CW163" s="119"/>
      <c r="CX163" s="119"/>
      <c r="CY163" s="119"/>
      <c r="CZ163" s="119"/>
      <c r="DA163" s="119"/>
      <c r="DB163" s="119"/>
      <c r="DC163" s="119"/>
      <c r="DD163" s="119"/>
      <c r="DE163" s="119"/>
      <c r="DF163" s="119"/>
      <c r="DG163" s="119"/>
      <c r="DH163" s="119"/>
      <c r="DI163" s="119"/>
      <c r="DJ163" s="119"/>
      <c r="DK163" s="119"/>
      <c r="DL163" s="119"/>
      <c r="DM163" s="119"/>
      <c r="DN163" s="119"/>
      <c r="DO163" s="119"/>
      <c r="DP163" s="119"/>
      <c r="DQ163" s="119"/>
      <c r="DR163" s="119"/>
      <c r="DS163" s="119"/>
      <c r="DT163" s="119"/>
      <c r="DU163" s="119"/>
      <c r="DV163" s="119"/>
      <c r="DW163" s="119"/>
      <c r="DX163" s="119"/>
      <c r="DY163" s="119"/>
      <c r="DZ163" s="119"/>
      <c r="EA163" s="119"/>
      <c r="EB163" s="119"/>
      <c r="EC163" s="119"/>
      <c r="ED163" s="119"/>
    </row>
    <row r="164" spans="1:134" ht="10.5">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26"/>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c r="CV164" s="119"/>
      <c r="CW164" s="119"/>
      <c r="CX164" s="119"/>
      <c r="CY164" s="119"/>
      <c r="CZ164" s="119"/>
      <c r="DA164" s="119"/>
      <c r="DB164" s="119"/>
      <c r="DC164" s="119"/>
      <c r="DD164" s="119"/>
      <c r="DE164" s="119"/>
      <c r="DF164" s="119"/>
      <c r="DG164" s="119"/>
      <c r="DH164" s="119"/>
      <c r="DI164" s="119"/>
      <c r="DJ164" s="119"/>
      <c r="DK164" s="119"/>
      <c r="DL164" s="119"/>
      <c r="DM164" s="119"/>
      <c r="DN164" s="119"/>
      <c r="DO164" s="119"/>
      <c r="DP164" s="119"/>
      <c r="DQ164" s="119"/>
      <c r="DR164" s="119"/>
      <c r="DS164" s="119"/>
      <c r="DT164" s="119"/>
      <c r="DU164" s="119"/>
      <c r="DV164" s="119"/>
      <c r="DW164" s="119"/>
      <c r="DX164" s="119"/>
      <c r="DY164" s="119"/>
      <c r="DZ164" s="119"/>
      <c r="EA164" s="119"/>
      <c r="EB164" s="119"/>
      <c r="EC164" s="119"/>
      <c r="ED164" s="119"/>
    </row>
    <row r="165" spans="1:134" ht="10.5">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26"/>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c r="CV165" s="119"/>
      <c r="CW165" s="119"/>
      <c r="CX165" s="119"/>
      <c r="CY165" s="119"/>
      <c r="CZ165" s="119"/>
      <c r="DA165" s="119"/>
      <c r="DB165" s="119"/>
      <c r="DC165" s="119"/>
      <c r="DD165" s="119"/>
      <c r="DE165" s="119"/>
      <c r="DF165" s="119"/>
      <c r="DG165" s="119"/>
      <c r="DH165" s="119"/>
      <c r="DI165" s="119"/>
      <c r="DJ165" s="119"/>
      <c r="DK165" s="119"/>
      <c r="DL165" s="119"/>
      <c r="DM165" s="119"/>
      <c r="DN165" s="119"/>
      <c r="DO165" s="119"/>
      <c r="DP165" s="119"/>
      <c r="DQ165" s="119"/>
      <c r="DR165" s="119"/>
      <c r="DS165" s="119"/>
      <c r="DT165" s="119"/>
      <c r="DU165" s="119"/>
      <c r="DV165" s="119"/>
      <c r="DW165" s="119"/>
      <c r="DX165" s="119"/>
      <c r="DY165" s="119"/>
      <c r="DZ165" s="119"/>
      <c r="EA165" s="119"/>
      <c r="EB165" s="119"/>
      <c r="EC165" s="119"/>
      <c r="ED165" s="119"/>
    </row>
    <row r="166" spans="1:134" ht="10.5">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26"/>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c r="CV166" s="119"/>
      <c r="CW166" s="119"/>
      <c r="CX166" s="119"/>
      <c r="CY166" s="119"/>
      <c r="CZ166" s="119"/>
      <c r="DA166" s="119"/>
      <c r="DB166" s="119"/>
      <c r="DC166" s="119"/>
      <c r="DD166" s="119"/>
      <c r="DE166" s="119"/>
      <c r="DF166" s="119"/>
      <c r="DG166" s="119"/>
      <c r="DH166" s="119"/>
      <c r="DI166" s="119"/>
      <c r="DJ166" s="119"/>
      <c r="DK166" s="119"/>
      <c r="DL166" s="119"/>
      <c r="DM166" s="119"/>
      <c r="DN166" s="119"/>
      <c r="DO166" s="119"/>
      <c r="DP166" s="119"/>
      <c r="DQ166" s="119"/>
      <c r="DR166" s="119"/>
      <c r="DS166" s="119"/>
      <c r="DT166" s="119"/>
      <c r="DU166" s="119"/>
      <c r="DV166" s="119"/>
      <c r="DW166" s="119"/>
      <c r="DX166" s="119"/>
      <c r="DY166" s="119"/>
      <c r="DZ166" s="119"/>
      <c r="EA166" s="119"/>
      <c r="EB166" s="119"/>
      <c r="EC166" s="119"/>
      <c r="ED166" s="119"/>
    </row>
    <row r="167" spans="1:134" ht="10.5">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26"/>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c r="CV167" s="119"/>
      <c r="CW167" s="119"/>
      <c r="CX167" s="119"/>
      <c r="CY167" s="119"/>
      <c r="CZ167" s="119"/>
      <c r="DA167" s="119"/>
      <c r="DB167" s="119"/>
      <c r="DC167" s="119"/>
      <c r="DD167" s="119"/>
      <c r="DE167" s="119"/>
      <c r="DF167" s="119"/>
      <c r="DG167" s="119"/>
      <c r="DH167" s="119"/>
      <c r="DI167" s="119"/>
      <c r="DJ167" s="119"/>
      <c r="DK167" s="119"/>
      <c r="DL167" s="119"/>
      <c r="DM167" s="119"/>
      <c r="DN167" s="119"/>
      <c r="DO167" s="119"/>
      <c r="DP167" s="119"/>
      <c r="DQ167" s="119"/>
      <c r="DR167" s="119"/>
      <c r="DS167" s="119"/>
      <c r="DT167" s="119"/>
      <c r="DU167" s="119"/>
      <c r="DV167" s="119"/>
      <c r="DW167" s="119"/>
      <c r="DX167" s="119"/>
      <c r="DY167" s="119"/>
      <c r="DZ167" s="119"/>
      <c r="EA167" s="119"/>
      <c r="EB167" s="119"/>
      <c r="EC167" s="119"/>
      <c r="ED167" s="119"/>
    </row>
    <row r="168" spans="1:134" ht="10.5">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26"/>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119"/>
      <c r="DQ168" s="119"/>
      <c r="DR168" s="119"/>
      <c r="DS168" s="119"/>
      <c r="DT168" s="119"/>
      <c r="DU168" s="119"/>
      <c r="DV168" s="119"/>
      <c r="DW168" s="119"/>
      <c r="DX168" s="119"/>
      <c r="DY168" s="119"/>
      <c r="DZ168" s="119"/>
      <c r="EA168" s="119"/>
      <c r="EB168" s="119"/>
      <c r="EC168" s="119"/>
      <c r="ED168" s="119"/>
    </row>
    <row r="169" spans="1:134" ht="10.5">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26"/>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119"/>
      <c r="DQ169" s="119"/>
      <c r="DR169" s="119"/>
      <c r="DS169" s="119"/>
      <c r="DT169" s="119"/>
      <c r="DU169" s="119"/>
      <c r="DV169" s="119"/>
      <c r="DW169" s="119"/>
      <c r="DX169" s="119"/>
      <c r="DY169" s="119"/>
      <c r="DZ169" s="119"/>
      <c r="EA169" s="119"/>
      <c r="EB169" s="119"/>
      <c r="EC169" s="119"/>
      <c r="ED169" s="119"/>
    </row>
    <row r="170" spans="1:134" ht="10.5">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26"/>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119"/>
      <c r="CP170" s="119"/>
      <c r="CQ170" s="119"/>
      <c r="CR170" s="119"/>
      <c r="CS170" s="119"/>
      <c r="CT170" s="119"/>
      <c r="CU170" s="119"/>
      <c r="CV170" s="119"/>
      <c r="CW170" s="119"/>
      <c r="CX170" s="119"/>
      <c r="CY170" s="119"/>
      <c r="CZ170" s="119"/>
      <c r="DA170" s="119"/>
      <c r="DB170" s="119"/>
      <c r="DC170" s="119"/>
      <c r="DD170" s="119"/>
      <c r="DE170" s="119"/>
      <c r="DF170" s="119"/>
      <c r="DG170" s="119"/>
      <c r="DH170" s="119"/>
      <c r="DI170" s="119"/>
      <c r="DJ170" s="119"/>
      <c r="DK170" s="119"/>
      <c r="DL170" s="119"/>
      <c r="DM170" s="119"/>
      <c r="DN170" s="119"/>
      <c r="DO170" s="119"/>
      <c r="DP170" s="119"/>
      <c r="DQ170" s="119"/>
      <c r="DR170" s="119"/>
      <c r="DS170" s="119"/>
      <c r="DT170" s="119"/>
      <c r="DU170" s="119"/>
      <c r="DV170" s="119"/>
      <c r="DW170" s="119"/>
      <c r="DX170" s="119"/>
      <c r="DY170" s="119"/>
      <c r="DZ170" s="119"/>
      <c r="EA170" s="119"/>
      <c r="EB170" s="119"/>
      <c r="EC170" s="119"/>
      <c r="ED170" s="119"/>
    </row>
    <row r="171" spans="1:134" ht="10.5">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26"/>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119"/>
      <c r="CP171" s="119"/>
      <c r="CQ171" s="119"/>
      <c r="CR171" s="119"/>
      <c r="CS171" s="119"/>
      <c r="CT171" s="119"/>
      <c r="CU171" s="119"/>
      <c r="CV171" s="119"/>
      <c r="CW171" s="119"/>
      <c r="CX171" s="119"/>
      <c r="CY171" s="119"/>
      <c r="CZ171" s="119"/>
      <c r="DA171" s="119"/>
      <c r="DB171" s="119"/>
      <c r="DC171" s="119"/>
      <c r="DD171" s="119"/>
      <c r="DE171" s="119"/>
      <c r="DF171" s="119"/>
      <c r="DG171" s="119"/>
      <c r="DH171" s="119"/>
      <c r="DI171" s="119"/>
      <c r="DJ171" s="119"/>
      <c r="DK171" s="119"/>
      <c r="DL171" s="119"/>
      <c r="DM171" s="119"/>
      <c r="DN171" s="119"/>
      <c r="DO171" s="119"/>
      <c r="DP171" s="119"/>
      <c r="DQ171" s="119"/>
      <c r="DR171" s="119"/>
      <c r="DS171" s="119"/>
      <c r="DT171" s="119"/>
      <c r="DU171" s="119"/>
      <c r="DV171" s="119"/>
      <c r="DW171" s="119"/>
      <c r="DX171" s="119"/>
      <c r="DY171" s="119"/>
      <c r="DZ171" s="119"/>
      <c r="EA171" s="119"/>
      <c r="EB171" s="119"/>
      <c r="EC171" s="119"/>
      <c r="ED171" s="119"/>
    </row>
    <row r="172" spans="1:134" ht="10.5">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26"/>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c r="CT172" s="119"/>
      <c r="CU172" s="119"/>
      <c r="CV172" s="119"/>
      <c r="CW172" s="119"/>
      <c r="CX172" s="119"/>
      <c r="CY172" s="119"/>
      <c r="CZ172" s="119"/>
      <c r="DA172" s="119"/>
      <c r="DB172" s="119"/>
      <c r="DC172" s="119"/>
      <c r="DD172" s="119"/>
      <c r="DE172" s="119"/>
      <c r="DF172" s="119"/>
      <c r="DG172" s="119"/>
      <c r="DH172" s="119"/>
      <c r="DI172" s="119"/>
      <c r="DJ172" s="119"/>
      <c r="DK172" s="119"/>
      <c r="DL172" s="119"/>
      <c r="DM172" s="119"/>
      <c r="DN172" s="119"/>
      <c r="DO172" s="119"/>
      <c r="DP172" s="119"/>
      <c r="DQ172" s="119"/>
      <c r="DR172" s="119"/>
      <c r="DS172" s="119"/>
      <c r="DT172" s="119"/>
      <c r="DU172" s="119"/>
      <c r="DV172" s="119"/>
      <c r="DW172" s="119"/>
      <c r="DX172" s="119"/>
      <c r="DY172" s="119"/>
      <c r="DZ172" s="119"/>
      <c r="EA172" s="119"/>
      <c r="EB172" s="119"/>
      <c r="EC172" s="119"/>
      <c r="ED172" s="119"/>
    </row>
    <row r="173" spans="1:134" ht="10.5">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26"/>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119"/>
      <c r="CP173" s="119"/>
      <c r="CQ173" s="119"/>
      <c r="CR173" s="119"/>
      <c r="CS173" s="119"/>
      <c r="CT173" s="119"/>
      <c r="CU173" s="119"/>
      <c r="CV173" s="119"/>
      <c r="CW173" s="119"/>
      <c r="CX173" s="119"/>
      <c r="CY173" s="119"/>
      <c r="CZ173" s="119"/>
      <c r="DA173" s="119"/>
      <c r="DB173" s="119"/>
      <c r="DC173" s="119"/>
      <c r="DD173" s="119"/>
      <c r="DE173" s="119"/>
      <c r="DF173" s="119"/>
      <c r="DG173" s="119"/>
      <c r="DH173" s="119"/>
      <c r="DI173" s="119"/>
      <c r="DJ173" s="119"/>
      <c r="DK173" s="119"/>
      <c r="DL173" s="119"/>
      <c r="DM173" s="119"/>
      <c r="DN173" s="119"/>
      <c r="DO173" s="119"/>
      <c r="DP173" s="119"/>
      <c r="DQ173" s="119"/>
      <c r="DR173" s="119"/>
      <c r="DS173" s="119"/>
      <c r="DT173" s="119"/>
      <c r="DU173" s="119"/>
      <c r="DV173" s="119"/>
      <c r="DW173" s="119"/>
      <c r="DX173" s="119"/>
      <c r="DY173" s="119"/>
      <c r="DZ173" s="119"/>
      <c r="EA173" s="119"/>
      <c r="EB173" s="119"/>
      <c r="EC173" s="119"/>
      <c r="ED173" s="119"/>
    </row>
    <row r="174" spans="1:134" ht="10.5">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26"/>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c r="CT174" s="119"/>
      <c r="CU174" s="119"/>
      <c r="CV174" s="119"/>
      <c r="CW174" s="119"/>
      <c r="CX174" s="119"/>
      <c r="CY174" s="119"/>
      <c r="CZ174" s="119"/>
      <c r="DA174" s="119"/>
      <c r="DB174" s="119"/>
      <c r="DC174" s="119"/>
      <c r="DD174" s="119"/>
      <c r="DE174" s="119"/>
      <c r="DF174" s="119"/>
      <c r="DG174" s="119"/>
      <c r="DH174" s="119"/>
      <c r="DI174" s="119"/>
      <c r="DJ174" s="119"/>
      <c r="DK174" s="119"/>
      <c r="DL174" s="119"/>
      <c r="DM174" s="119"/>
      <c r="DN174" s="119"/>
      <c r="DO174" s="119"/>
      <c r="DP174" s="119"/>
      <c r="DQ174" s="119"/>
      <c r="DR174" s="119"/>
      <c r="DS174" s="119"/>
      <c r="DT174" s="119"/>
      <c r="DU174" s="119"/>
      <c r="DV174" s="119"/>
      <c r="DW174" s="119"/>
      <c r="DX174" s="119"/>
      <c r="DY174" s="119"/>
      <c r="DZ174" s="119"/>
      <c r="EA174" s="119"/>
      <c r="EB174" s="119"/>
      <c r="EC174" s="119"/>
      <c r="ED174" s="119"/>
    </row>
    <row r="175" spans="1:134" ht="10.5">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26"/>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119"/>
      <c r="CP175" s="119"/>
      <c r="CQ175" s="119"/>
      <c r="CR175" s="119"/>
      <c r="CS175" s="119"/>
      <c r="CT175" s="119"/>
      <c r="CU175" s="119"/>
      <c r="CV175" s="119"/>
      <c r="CW175" s="119"/>
      <c r="CX175" s="119"/>
      <c r="CY175" s="119"/>
      <c r="CZ175" s="119"/>
      <c r="DA175" s="119"/>
      <c r="DB175" s="119"/>
      <c r="DC175" s="119"/>
      <c r="DD175" s="119"/>
      <c r="DE175" s="119"/>
      <c r="DF175" s="119"/>
      <c r="DG175" s="119"/>
      <c r="DH175" s="119"/>
      <c r="DI175" s="119"/>
      <c r="DJ175" s="119"/>
      <c r="DK175" s="119"/>
      <c r="DL175" s="119"/>
      <c r="DM175" s="119"/>
      <c r="DN175" s="119"/>
      <c r="DO175" s="119"/>
      <c r="DP175" s="119"/>
      <c r="DQ175" s="119"/>
      <c r="DR175" s="119"/>
      <c r="DS175" s="119"/>
      <c r="DT175" s="119"/>
      <c r="DU175" s="119"/>
      <c r="DV175" s="119"/>
      <c r="DW175" s="119"/>
      <c r="DX175" s="119"/>
      <c r="DY175" s="119"/>
      <c r="DZ175" s="119"/>
      <c r="EA175" s="119"/>
      <c r="EB175" s="119"/>
      <c r="EC175" s="119"/>
      <c r="ED175" s="119"/>
    </row>
    <row r="176" spans="1:134" ht="10.5">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26"/>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119"/>
      <c r="CP176" s="119"/>
      <c r="CQ176" s="119"/>
      <c r="CR176" s="119"/>
      <c r="CS176" s="119"/>
      <c r="CT176" s="119"/>
      <c r="CU176" s="119"/>
      <c r="CV176" s="119"/>
      <c r="CW176" s="119"/>
      <c r="CX176" s="119"/>
      <c r="CY176" s="119"/>
      <c r="CZ176" s="119"/>
      <c r="DA176" s="119"/>
      <c r="DB176" s="119"/>
      <c r="DC176" s="119"/>
      <c r="DD176" s="119"/>
      <c r="DE176" s="119"/>
      <c r="DF176" s="119"/>
      <c r="DG176" s="119"/>
      <c r="DH176" s="119"/>
      <c r="DI176" s="119"/>
      <c r="DJ176" s="119"/>
      <c r="DK176" s="119"/>
      <c r="DL176" s="119"/>
      <c r="DM176" s="119"/>
      <c r="DN176" s="119"/>
      <c r="DO176" s="119"/>
      <c r="DP176" s="119"/>
      <c r="DQ176" s="119"/>
      <c r="DR176" s="119"/>
      <c r="DS176" s="119"/>
      <c r="DT176" s="119"/>
      <c r="DU176" s="119"/>
      <c r="DV176" s="119"/>
      <c r="DW176" s="119"/>
      <c r="DX176" s="119"/>
      <c r="DY176" s="119"/>
      <c r="DZ176" s="119"/>
      <c r="EA176" s="119"/>
      <c r="EB176" s="119"/>
      <c r="EC176" s="119"/>
      <c r="ED176" s="119"/>
    </row>
    <row r="177" spans="1:134" ht="10.5">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26"/>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c r="CV177" s="119"/>
      <c r="CW177" s="119"/>
      <c r="CX177" s="119"/>
      <c r="CY177" s="119"/>
      <c r="CZ177" s="119"/>
      <c r="DA177" s="119"/>
      <c r="DB177" s="119"/>
      <c r="DC177" s="119"/>
      <c r="DD177" s="119"/>
      <c r="DE177" s="119"/>
      <c r="DF177" s="119"/>
      <c r="DG177" s="119"/>
      <c r="DH177" s="119"/>
      <c r="DI177" s="119"/>
      <c r="DJ177" s="119"/>
      <c r="DK177" s="119"/>
      <c r="DL177" s="119"/>
      <c r="DM177" s="119"/>
      <c r="DN177" s="119"/>
      <c r="DO177" s="119"/>
      <c r="DP177" s="119"/>
      <c r="DQ177" s="119"/>
      <c r="DR177" s="119"/>
      <c r="DS177" s="119"/>
      <c r="DT177" s="119"/>
      <c r="DU177" s="119"/>
      <c r="DV177" s="119"/>
      <c r="DW177" s="119"/>
      <c r="DX177" s="119"/>
      <c r="DY177" s="119"/>
      <c r="DZ177" s="119"/>
      <c r="EA177" s="119"/>
      <c r="EB177" s="119"/>
      <c r="EC177" s="119"/>
      <c r="ED177" s="119"/>
    </row>
    <row r="178" spans="1:134" ht="10.5">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26"/>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119"/>
      <c r="CP178" s="119"/>
      <c r="CQ178" s="119"/>
      <c r="CR178" s="119"/>
      <c r="CS178" s="119"/>
      <c r="CT178" s="119"/>
      <c r="CU178" s="119"/>
      <c r="CV178" s="119"/>
      <c r="CW178" s="119"/>
      <c r="CX178" s="119"/>
      <c r="CY178" s="119"/>
      <c r="CZ178" s="119"/>
      <c r="DA178" s="119"/>
      <c r="DB178" s="119"/>
      <c r="DC178" s="119"/>
      <c r="DD178" s="119"/>
      <c r="DE178" s="119"/>
      <c r="DF178" s="119"/>
      <c r="DG178" s="119"/>
      <c r="DH178" s="119"/>
      <c r="DI178" s="119"/>
      <c r="DJ178" s="119"/>
      <c r="DK178" s="119"/>
      <c r="DL178" s="119"/>
      <c r="DM178" s="119"/>
      <c r="DN178" s="119"/>
      <c r="DO178" s="119"/>
      <c r="DP178" s="119"/>
      <c r="DQ178" s="119"/>
      <c r="DR178" s="119"/>
      <c r="DS178" s="119"/>
      <c r="DT178" s="119"/>
      <c r="DU178" s="119"/>
      <c r="DV178" s="119"/>
      <c r="DW178" s="119"/>
      <c r="DX178" s="119"/>
      <c r="DY178" s="119"/>
      <c r="DZ178" s="119"/>
      <c r="EA178" s="119"/>
      <c r="EB178" s="119"/>
      <c r="EC178" s="119"/>
      <c r="ED178" s="119"/>
    </row>
    <row r="179" spans="1:134" ht="10.5">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26"/>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row>
    <row r="180" spans="1:134" ht="10.5">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26"/>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row>
    <row r="181" spans="1:134" ht="10.5">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26"/>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row>
    <row r="182" spans="1:134" ht="10.5">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26"/>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c r="CL182" s="119"/>
      <c r="CM182" s="119"/>
      <c r="CN182" s="119"/>
      <c r="CO182" s="119"/>
      <c r="CP182" s="119"/>
      <c r="CQ182" s="119"/>
      <c r="CR182" s="119"/>
      <c r="CS182" s="119"/>
      <c r="CT182" s="119"/>
      <c r="CU182" s="119"/>
      <c r="CV182" s="119"/>
      <c r="CW182" s="119"/>
      <c r="CX182" s="119"/>
      <c r="CY182" s="119"/>
      <c r="CZ182" s="119"/>
      <c r="DA182" s="119"/>
      <c r="DB182" s="119"/>
      <c r="DC182" s="119"/>
      <c r="DD182" s="119"/>
      <c r="DE182" s="119"/>
      <c r="DF182" s="119"/>
      <c r="DG182" s="119"/>
      <c r="DH182" s="119"/>
      <c r="DI182" s="119"/>
      <c r="DJ182" s="119"/>
      <c r="DK182" s="119"/>
      <c r="DL182" s="119"/>
      <c r="DM182" s="119"/>
      <c r="DN182" s="119"/>
      <c r="DO182" s="119"/>
      <c r="DP182" s="119"/>
      <c r="DQ182" s="119"/>
      <c r="DR182" s="119"/>
      <c r="DS182" s="119"/>
      <c r="DT182" s="119"/>
      <c r="DU182" s="119"/>
      <c r="DV182" s="119"/>
      <c r="DW182" s="119"/>
      <c r="DX182" s="119"/>
      <c r="DY182" s="119"/>
      <c r="DZ182" s="119"/>
      <c r="EA182" s="119"/>
      <c r="EB182" s="119"/>
      <c r="EC182" s="119"/>
      <c r="ED182" s="119"/>
    </row>
    <row r="183" spans="1:134" ht="10.5">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26"/>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c r="CA183" s="119"/>
      <c r="CB183" s="119"/>
      <c r="CC183" s="119"/>
      <c r="CD183" s="119"/>
      <c r="CE183" s="119"/>
      <c r="CF183" s="119"/>
      <c r="CG183" s="119"/>
      <c r="CH183" s="119"/>
      <c r="CI183" s="119"/>
      <c r="CJ183" s="119"/>
      <c r="CK183" s="119"/>
      <c r="CL183" s="119"/>
      <c r="CM183" s="119"/>
      <c r="CN183" s="119"/>
      <c r="CO183" s="119"/>
      <c r="CP183" s="119"/>
      <c r="CQ183" s="119"/>
      <c r="CR183" s="119"/>
      <c r="CS183" s="119"/>
      <c r="CT183" s="119"/>
      <c r="CU183" s="119"/>
      <c r="CV183" s="119"/>
      <c r="CW183" s="119"/>
      <c r="CX183" s="119"/>
      <c r="CY183" s="119"/>
      <c r="CZ183" s="119"/>
      <c r="DA183" s="119"/>
      <c r="DB183" s="119"/>
      <c r="DC183" s="119"/>
      <c r="DD183" s="119"/>
      <c r="DE183" s="119"/>
      <c r="DF183" s="119"/>
      <c r="DG183" s="119"/>
      <c r="DH183" s="119"/>
      <c r="DI183" s="119"/>
      <c r="DJ183" s="119"/>
      <c r="DK183" s="119"/>
      <c r="DL183" s="119"/>
      <c r="DM183" s="119"/>
      <c r="DN183" s="119"/>
      <c r="DO183" s="119"/>
      <c r="DP183" s="119"/>
      <c r="DQ183" s="119"/>
      <c r="DR183" s="119"/>
      <c r="DS183" s="119"/>
      <c r="DT183" s="119"/>
      <c r="DU183" s="119"/>
      <c r="DV183" s="119"/>
      <c r="DW183" s="119"/>
      <c r="DX183" s="119"/>
      <c r="DY183" s="119"/>
      <c r="DZ183" s="119"/>
      <c r="EA183" s="119"/>
      <c r="EB183" s="119"/>
      <c r="EC183" s="119"/>
      <c r="ED183" s="119"/>
    </row>
    <row r="184" spans="1:134" ht="10.5">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26"/>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c r="CL184" s="119"/>
      <c r="CM184" s="119"/>
      <c r="CN184" s="119"/>
      <c r="CO184" s="119"/>
      <c r="CP184" s="119"/>
      <c r="CQ184" s="119"/>
      <c r="CR184" s="119"/>
      <c r="CS184" s="119"/>
      <c r="CT184" s="119"/>
      <c r="CU184" s="119"/>
      <c r="CV184" s="119"/>
      <c r="CW184" s="119"/>
      <c r="CX184" s="119"/>
      <c r="CY184" s="119"/>
      <c r="CZ184" s="119"/>
      <c r="DA184" s="119"/>
      <c r="DB184" s="119"/>
      <c r="DC184" s="119"/>
      <c r="DD184" s="119"/>
      <c r="DE184" s="119"/>
      <c r="DF184" s="119"/>
      <c r="DG184" s="119"/>
      <c r="DH184" s="119"/>
      <c r="DI184" s="119"/>
      <c r="DJ184" s="119"/>
      <c r="DK184" s="119"/>
      <c r="DL184" s="119"/>
      <c r="DM184" s="119"/>
      <c r="DN184" s="119"/>
      <c r="DO184" s="119"/>
      <c r="DP184" s="119"/>
      <c r="DQ184" s="119"/>
      <c r="DR184" s="119"/>
      <c r="DS184" s="119"/>
      <c r="DT184" s="119"/>
      <c r="DU184" s="119"/>
      <c r="DV184" s="119"/>
      <c r="DW184" s="119"/>
      <c r="DX184" s="119"/>
      <c r="DY184" s="119"/>
      <c r="DZ184" s="119"/>
      <c r="EA184" s="119"/>
      <c r="EB184" s="119"/>
      <c r="EC184" s="119"/>
      <c r="ED184" s="119"/>
    </row>
    <row r="185" spans="1:134" ht="10.5">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26"/>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c r="CL185" s="119"/>
      <c r="CM185" s="119"/>
      <c r="CN185" s="119"/>
      <c r="CO185" s="119"/>
      <c r="CP185" s="119"/>
      <c r="CQ185" s="119"/>
      <c r="CR185" s="119"/>
      <c r="CS185" s="119"/>
      <c r="CT185" s="119"/>
      <c r="CU185" s="119"/>
      <c r="CV185" s="119"/>
      <c r="CW185" s="119"/>
      <c r="CX185" s="119"/>
      <c r="CY185" s="119"/>
      <c r="CZ185" s="119"/>
      <c r="DA185" s="119"/>
      <c r="DB185" s="119"/>
      <c r="DC185" s="119"/>
      <c r="DD185" s="119"/>
      <c r="DE185" s="119"/>
      <c r="DF185" s="119"/>
      <c r="DG185" s="119"/>
      <c r="DH185" s="119"/>
      <c r="DI185" s="119"/>
      <c r="DJ185" s="119"/>
      <c r="DK185" s="119"/>
      <c r="DL185" s="119"/>
      <c r="DM185" s="119"/>
      <c r="DN185" s="119"/>
      <c r="DO185" s="119"/>
      <c r="DP185" s="119"/>
      <c r="DQ185" s="119"/>
      <c r="DR185" s="119"/>
      <c r="DS185" s="119"/>
      <c r="DT185" s="119"/>
      <c r="DU185" s="119"/>
      <c r="DV185" s="119"/>
      <c r="DW185" s="119"/>
      <c r="DX185" s="119"/>
      <c r="DY185" s="119"/>
      <c r="DZ185" s="119"/>
      <c r="EA185" s="119"/>
      <c r="EB185" s="119"/>
      <c r="EC185" s="119"/>
      <c r="ED185" s="119"/>
    </row>
    <row r="186" spans="1:134" ht="10.5">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26"/>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row>
    <row r="187" spans="1:134" ht="10.5">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26"/>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119"/>
      <c r="CP187" s="119"/>
      <c r="CQ187" s="119"/>
      <c r="CR187" s="119"/>
      <c r="CS187" s="119"/>
      <c r="CT187" s="119"/>
      <c r="CU187" s="119"/>
      <c r="CV187" s="119"/>
      <c r="CW187" s="119"/>
      <c r="CX187" s="119"/>
      <c r="CY187" s="119"/>
      <c r="CZ187" s="119"/>
      <c r="DA187" s="119"/>
      <c r="DB187" s="119"/>
      <c r="DC187" s="119"/>
      <c r="DD187" s="119"/>
      <c r="DE187" s="119"/>
      <c r="DF187" s="119"/>
      <c r="DG187" s="119"/>
      <c r="DH187" s="119"/>
      <c r="DI187" s="119"/>
      <c r="DJ187" s="119"/>
      <c r="DK187" s="119"/>
      <c r="DL187" s="119"/>
      <c r="DM187" s="119"/>
      <c r="DN187" s="119"/>
      <c r="DO187" s="119"/>
      <c r="DP187" s="119"/>
      <c r="DQ187" s="119"/>
      <c r="DR187" s="119"/>
      <c r="DS187" s="119"/>
      <c r="DT187" s="119"/>
      <c r="DU187" s="119"/>
      <c r="DV187" s="119"/>
      <c r="DW187" s="119"/>
      <c r="DX187" s="119"/>
      <c r="DY187" s="119"/>
      <c r="DZ187" s="119"/>
      <c r="EA187" s="119"/>
      <c r="EB187" s="119"/>
      <c r="EC187" s="119"/>
      <c r="ED187" s="119"/>
    </row>
    <row r="188" spans="1:134" ht="10.5">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26"/>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row>
    <row r="189" spans="1:134" ht="10.5">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26"/>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119"/>
      <c r="CP189" s="119"/>
      <c r="CQ189" s="119"/>
      <c r="CR189" s="119"/>
      <c r="CS189" s="119"/>
      <c r="CT189" s="119"/>
      <c r="CU189" s="119"/>
      <c r="CV189" s="119"/>
      <c r="CW189" s="119"/>
      <c r="CX189" s="119"/>
      <c r="CY189" s="119"/>
      <c r="CZ189" s="119"/>
      <c r="DA189" s="119"/>
      <c r="DB189" s="119"/>
      <c r="DC189" s="119"/>
      <c r="DD189" s="119"/>
      <c r="DE189" s="119"/>
      <c r="DF189" s="119"/>
      <c r="DG189" s="119"/>
      <c r="DH189" s="119"/>
      <c r="DI189" s="119"/>
      <c r="DJ189" s="119"/>
      <c r="DK189" s="119"/>
      <c r="DL189" s="119"/>
      <c r="DM189" s="119"/>
      <c r="DN189" s="119"/>
      <c r="DO189" s="119"/>
      <c r="DP189" s="119"/>
      <c r="DQ189" s="119"/>
      <c r="DR189" s="119"/>
      <c r="DS189" s="119"/>
      <c r="DT189" s="119"/>
      <c r="DU189" s="119"/>
      <c r="DV189" s="119"/>
      <c r="DW189" s="119"/>
      <c r="DX189" s="119"/>
      <c r="DY189" s="119"/>
      <c r="DZ189" s="119"/>
      <c r="EA189" s="119"/>
      <c r="EB189" s="119"/>
      <c r="EC189" s="119"/>
      <c r="ED189" s="119"/>
    </row>
    <row r="190" spans="1:134" ht="10.5">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26"/>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119"/>
      <c r="CP190" s="119"/>
      <c r="CQ190" s="119"/>
      <c r="CR190" s="119"/>
      <c r="CS190" s="119"/>
      <c r="CT190" s="119"/>
      <c r="CU190" s="119"/>
      <c r="CV190" s="119"/>
      <c r="CW190" s="119"/>
      <c r="CX190" s="119"/>
      <c r="CY190" s="119"/>
      <c r="CZ190" s="119"/>
      <c r="DA190" s="119"/>
      <c r="DB190" s="119"/>
      <c r="DC190" s="119"/>
      <c r="DD190" s="119"/>
      <c r="DE190" s="119"/>
      <c r="DF190" s="119"/>
      <c r="DG190" s="119"/>
      <c r="DH190" s="119"/>
      <c r="DI190" s="119"/>
      <c r="DJ190" s="119"/>
      <c r="DK190" s="119"/>
      <c r="DL190" s="119"/>
      <c r="DM190" s="119"/>
      <c r="DN190" s="119"/>
      <c r="DO190" s="119"/>
      <c r="DP190" s="119"/>
      <c r="DQ190" s="119"/>
      <c r="DR190" s="119"/>
      <c r="DS190" s="119"/>
      <c r="DT190" s="119"/>
      <c r="DU190" s="119"/>
      <c r="DV190" s="119"/>
      <c r="DW190" s="119"/>
      <c r="DX190" s="119"/>
      <c r="DY190" s="119"/>
      <c r="DZ190" s="119"/>
      <c r="EA190" s="119"/>
      <c r="EB190" s="119"/>
      <c r="EC190" s="119"/>
      <c r="ED190" s="119"/>
    </row>
    <row r="191" spans="1:134" ht="10.5">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26"/>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c r="CL191" s="119"/>
      <c r="CM191" s="119"/>
      <c r="CN191" s="119"/>
      <c r="CO191" s="119"/>
      <c r="CP191" s="119"/>
      <c r="CQ191" s="119"/>
      <c r="CR191" s="119"/>
      <c r="CS191" s="119"/>
      <c r="CT191" s="119"/>
      <c r="CU191" s="119"/>
      <c r="CV191" s="119"/>
      <c r="CW191" s="119"/>
      <c r="CX191" s="119"/>
      <c r="CY191" s="119"/>
      <c r="CZ191" s="119"/>
      <c r="DA191" s="119"/>
      <c r="DB191" s="119"/>
      <c r="DC191" s="119"/>
      <c r="DD191" s="119"/>
      <c r="DE191" s="119"/>
      <c r="DF191" s="119"/>
      <c r="DG191" s="119"/>
      <c r="DH191" s="119"/>
      <c r="DI191" s="119"/>
      <c r="DJ191" s="119"/>
      <c r="DK191" s="119"/>
      <c r="DL191" s="119"/>
      <c r="DM191" s="119"/>
      <c r="DN191" s="119"/>
      <c r="DO191" s="119"/>
      <c r="DP191" s="119"/>
      <c r="DQ191" s="119"/>
      <c r="DR191" s="119"/>
      <c r="DS191" s="119"/>
      <c r="DT191" s="119"/>
      <c r="DU191" s="119"/>
      <c r="DV191" s="119"/>
      <c r="DW191" s="119"/>
      <c r="DX191" s="119"/>
      <c r="DY191" s="119"/>
      <c r="DZ191" s="119"/>
      <c r="EA191" s="119"/>
      <c r="EB191" s="119"/>
      <c r="EC191" s="119"/>
      <c r="ED191" s="119"/>
    </row>
    <row r="192" spans="1:134" ht="10.5">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26"/>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c r="CL192" s="119"/>
      <c r="CM192" s="119"/>
      <c r="CN192" s="119"/>
      <c r="CO192" s="119"/>
      <c r="CP192" s="119"/>
      <c r="CQ192" s="119"/>
      <c r="CR192" s="119"/>
      <c r="CS192" s="119"/>
      <c r="CT192" s="119"/>
      <c r="CU192" s="119"/>
      <c r="CV192" s="119"/>
      <c r="CW192" s="119"/>
      <c r="CX192" s="119"/>
      <c r="CY192" s="119"/>
      <c r="CZ192" s="119"/>
      <c r="DA192" s="119"/>
      <c r="DB192" s="119"/>
      <c r="DC192" s="119"/>
      <c r="DD192" s="119"/>
      <c r="DE192" s="119"/>
      <c r="DF192" s="119"/>
      <c r="DG192" s="119"/>
      <c r="DH192" s="119"/>
      <c r="DI192" s="119"/>
      <c r="DJ192" s="119"/>
      <c r="DK192" s="119"/>
      <c r="DL192" s="119"/>
      <c r="DM192" s="119"/>
      <c r="DN192" s="119"/>
      <c r="DO192" s="119"/>
      <c r="DP192" s="119"/>
      <c r="DQ192" s="119"/>
      <c r="DR192" s="119"/>
      <c r="DS192" s="119"/>
      <c r="DT192" s="119"/>
      <c r="DU192" s="119"/>
      <c r="DV192" s="119"/>
      <c r="DW192" s="119"/>
      <c r="DX192" s="119"/>
      <c r="DY192" s="119"/>
      <c r="DZ192" s="119"/>
      <c r="EA192" s="119"/>
      <c r="EB192" s="119"/>
      <c r="EC192" s="119"/>
      <c r="ED192" s="119"/>
    </row>
    <row r="193" spans="1:134" ht="10.5">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26"/>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c r="CL193" s="119"/>
      <c r="CM193" s="119"/>
      <c r="CN193" s="119"/>
      <c r="CO193" s="119"/>
      <c r="CP193" s="119"/>
      <c r="CQ193" s="119"/>
      <c r="CR193" s="119"/>
      <c r="CS193" s="119"/>
      <c r="CT193" s="119"/>
      <c r="CU193" s="119"/>
      <c r="CV193" s="119"/>
      <c r="CW193" s="119"/>
      <c r="CX193" s="119"/>
      <c r="CY193" s="119"/>
      <c r="CZ193" s="119"/>
      <c r="DA193" s="119"/>
      <c r="DB193" s="119"/>
      <c r="DC193" s="119"/>
      <c r="DD193" s="119"/>
      <c r="DE193" s="119"/>
      <c r="DF193" s="119"/>
      <c r="DG193" s="119"/>
      <c r="DH193" s="119"/>
      <c r="DI193" s="119"/>
      <c r="DJ193" s="119"/>
      <c r="DK193" s="119"/>
      <c r="DL193" s="119"/>
      <c r="DM193" s="119"/>
      <c r="DN193" s="119"/>
      <c r="DO193" s="119"/>
      <c r="DP193" s="119"/>
      <c r="DQ193" s="119"/>
      <c r="DR193" s="119"/>
      <c r="DS193" s="119"/>
      <c r="DT193" s="119"/>
      <c r="DU193" s="119"/>
      <c r="DV193" s="119"/>
      <c r="DW193" s="119"/>
      <c r="DX193" s="119"/>
      <c r="DY193" s="119"/>
      <c r="DZ193" s="119"/>
      <c r="EA193" s="119"/>
      <c r="EB193" s="119"/>
      <c r="EC193" s="119"/>
      <c r="ED193" s="119"/>
    </row>
    <row r="194" spans="1:134" ht="10.5">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26"/>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c r="CL194" s="119"/>
      <c r="CM194" s="119"/>
      <c r="CN194" s="119"/>
      <c r="CO194" s="119"/>
      <c r="CP194" s="119"/>
      <c r="CQ194" s="119"/>
      <c r="CR194" s="119"/>
      <c r="CS194" s="119"/>
      <c r="CT194" s="119"/>
      <c r="CU194" s="119"/>
      <c r="CV194" s="119"/>
      <c r="CW194" s="119"/>
      <c r="CX194" s="119"/>
      <c r="CY194" s="119"/>
      <c r="CZ194" s="119"/>
      <c r="DA194" s="119"/>
      <c r="DB194" s="119"/>
      <c r="DC194" s="119"/>
      <c r="DD194" s="119"/>
      <c r="DE194" s="119"/>
      <c r="DF194" s="119"/>
      <c r="DG194" s="119"/>
      <c r="DH194" s="119"/>
      <c r="DI194" s="119"/>
      <c r="DJ194" s="119"/>
      <c r="DK194" s="119"/>
      <c r="DL194" s="119"/>
      <c r="DM194" s="119"/>
      <c r="DN194" s="119"/>
      <c r="DO194" s="119"/>
      <c r="DP194" s="119"/>
      <c r="DQ194" s="119"/>
      <c r="DR194" s="119"/>
      <c r="DS194" s="119"/>
      <c r="DT194" s="119"/>
      <c r="DU194" s="119"/>
      <c r="DV194" s="119"/>
      <c r="DW194" s="119"/>
      <c r="DX194" s="119"/>
      <c r="DY194" s="119"/>
      <c r="DZ194" s="119"/>
      <c r="EA194" s="119"/>
      <c r="EB194" s="119"/>
      <c r="EC194" s="119"/>
      <c r="ED194" s="119"/>
    </row>
    <row r="195" spans="1:134" ht="10.5">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26"/>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119"/>
      <c r="CP195" s="119"/>
      <c r="CQ195" s="119"/>
      <c r="CR195" s="119"/>
      <c r="CS195" s="119"/>
      <c r="CT195" s="119"/>
      <c r="CU195" s="119"/>
      <c r="CV195" s="119"/>
      <c r="CW195" s="119"/>
      <c r="CX195" s="119"/>
      <c r="CY195" s="119"/>
      <c r="CZ195" s="119"/>
      <c r="DA195" s="119"/>
      <c r="DB195" s="119"/>
      <c r="DC195" s="119"/>
      <c r="DD195" s="119"/>
      <c r="DE195" s="119"/>
      <c r="DF195" s="119"/>
      <c r="DG195" s="119"/>
      <c r="DH195" s="119"/>
      <c r="DI195" s="119"/>
      <c r="DJ195" s="119"/>
      <c r="DK195" s="119"/>
      <c r="DL195" s="119"/>
      <c r="DM195" s="119"/>
      <c r="DN195" s="119"/>
      <c r="DO195" s="119"/>
      <c r="DP195" s="119"/>
      <c r="DQ195" s="119"/>
      <c r="DR195" s="119"/>
      <c r="DS195" s="119"/>
      <c r="DT195" s="119"/>
      <c r="DU195" s="119"/>
      <c r="DV195" s="119"/>
      <c r="DW195" s="119"/>
      <c r="DX195" s="119"/>
      <c r="DY195" s="119"/>
      <c r="DZ195" s="119"/>
      <c r="EA195" s="119"/>
      <c r="EB195" s="119"/>
      <c r="EC195" s="119"/>
      <c r="ED195" s="119"/>
    </row>
    <row r="196" spans="1:134" ht="10.5">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26"/>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119"/>
      <c r="CP196" s="119"/>
      <c r="CQ196" s="119"/>
      <c r="CR196" s="119"/>
      <c r="CS196" s="119"/>
      <c r="CT196" s="119"/>
      <c r="CU196" s="119"/>
      <c r="CV196" s="119"/>
      <c r="CW196" s="119"/>
      <c r="CX196" s="119"/>
      <c r="CY196" s="119"/>
      <c r="CZ196" s="119"/>
      <c r="DA196" s="119"/>
      <c r="DB196" s="119"/>
      <c r="DC196" s="119"/>
      <c r="DD196" s="119"/>
      <c r="DE196" s="119"/>
      <c r="DF196" s="119"/>
      <c r="DG196" s="119"/>
      <c r="DH196" s="119"/>
      <c r="DI196" s="119"/>
      <c r="DJ196" s="119"/>
      <c r="DK196" s="119"/>
      <c r="DL196" s="119"/>
      <c r="DM196" s="119"/>
      <c r="DN196" s="119"/>
      <c r="DO196" s="119"/>
      <c r="DP196" s="119"/>
      <c r="DQ196" s="119"/>
      <c r="DR196" s="119"/>
      <c r="DS196" s="119"/>
      <c r="DT196" s="119"/>
      <c r="DU196" s="119"/>
      <c r="DV196" s="119"/>
      <c r="DW196" s="119"/>
      <c r="DX196" s="119"/>
      <c r="DY196" s="119"/>
      <c r="DZ196" s="119"/>
      <c r="EA196" s="119"/>
      <c r="EB196" s="119"/>
      <c r="EC196" s="119"/>
      <c r="ED196" s="119"/>
    </row>
    <row r="197" spans="1:134" ht="10.5">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26"/>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119"/>
      <c r="CR197" s="119"/>
      <c r="CS197" s="119"/>
      <c r="CT197" s="119"/>
      <c r="CU197" s="119"/>
      <c r="CV197" s="119"/>
      <c r="CW197" s="119"/>
      <c r="CX197" s="119"/>
      <c r="CY197" s="119"/>
      <c r="CZ197" s="119"/>
      <c r="DA197" s="119"/>
      <c r="DB197" s="119"/>
      <c r="DC197" s="119"/>
      <c r="DD197" s="119"/>
      <c r="DE197" s="119"/>
      <c r="DF197" s="119"/>
      <c r="DG197" s="119"/>
      <c r="DH197" s="119"/>
      <c r="DI197" s="119"/>
      <c r="DJ197" s="119"/>
      <c r="DK197" s="119"/>
      <c r="DL197" s="119"/>
      <c r="DM197" s="119"/>
      <c r="DN197" s="119"/>
      <c r="DO197" s="119"/>
      <c r="DP197" s="119"/>
      <c r="DQ197" s="119"/>
      <c r="DR197" s="119"/>
      <c r="DS197" s="119"/>
      <c r="DT197" s="119"/>
      <c r="DU197" s="119"/>
      <c r="DV197" s="119"/>
      <c r="DW197" s="119"/>
      <c r="DX197" s="119"/>
      <c r="DY197" s="119"/>
      <c r="DZ197" s="119"/>
      <c r="EA197" s="119"/>
      <c r="EB197" s="119"/>
      <c r="EC197" s="119"/>
      <c r="ED197" s="119"/>
    </row>
    <row r="198" spans="1:134" ht="10.5">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26"/>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119"/>
      <c r="CP198" s="119"/>
      <c r="CQ198" s="119"/>
      <c r="CR198" s="119"/>
      <c r="CS198" s="119"/>
      <c r="CT198" s="119"/>
      <c r="CU198" s="119"/>
      <c r="CV198" s="119"/>
      <c r="CW198" s="119"/>
      <c r="CX198" s="119"/>
      <c r="CY198" s="119"/>
      <c r="CZ198" s="119"/>
      <c r="DA198" s="119"/>
      <c r="DB198" s="119"/>
      <c r="DC198" s="119"/>
      <c r="DD198" s="119"/>
      <c r="DE198" s="119"/>
      <c r="DF198" s="119"/>
      <c r="DG198" s="119"/>
      <c r="DH198" s="119"/>
      <c r="DI198" s="119"/>
      <c r="DJ198" s="119"/>
      <c r="DK198" s="119"/>
      <c r="DL198" s="119"/>
      <c r="DM198" s="119"/>
      <c r="DN198" s="119"/>
      <c r="DO198" s="119"/>
      <c r="DP198" s="119"/>
      <c r="DQ198" s="119"/>
      <c r="DR198" s="119"/>
      <c r="DS198" s="119"/>
      <c r="DT198" s="119"/>
      <c r="DU198" s="119"/>
      <c r="DV198" s="119"/>
      <c r="DW198" s="119"/>
      <c r="DX198" s="119"/>
      <c r="DY198" s="119"/>
      <c r="DZ198" s="119"/>
      <c r="EA198" s="119"/>
      <c r="EB198" s="119"/>
      <c r="EC198" s="119"/>
      <c r="ED198" s="119"/>
    </row>
    <row r="199" spans="1:134" ht="10.5">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26"/>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119"/>
      <c r="CP199" s="119"/>
      <c r="CQ199" s="119"/>
      <c r="CR199" s="119"/>
      <c r="CS199" s="119"/>
      <c r="CT199" s="119"/>
      <c r="CU199" s="119"/>
      <c r="CV199" s="119"/>
      <c r="CW199" s="119"/>
      <c r="CX199" s="119"/>
      <c r="CY199" s="119"/>
      <c r="CZ199" s="119"/>
      <c r="DA199" s="119"/>
      <c r="DB199" s="119"/>
      <c r="DC199" s="119"/>
      <c r="DD199" s="119"/>
      <c r="DE199" s="119"/>
      <c r="DF199" s="119"/>
      <c r="DG199" s="119"/>
      <c r="DH199" s="119"/>
      <c r="DI199" s="119"/>
      <c r="DJ199" s="119"/>
      <c r="DK199" s="119"/>
      <c r="DL199" s="119"/>
      <c r="DM199" s="119"/>
      <c r="DN199" s="119"/>
      <c r="DO199" s="119"/>
      <c r="DP199" s="119"/>
      <c r="DQ199" s="119"/>
      <c r="DR199" s="119"/>
      <c r="DS199" s="119"/>
      <c r="DT199" s="119"/>
      <c r="DU199" s="119"/>
      <c r="DV199" s="119"/>
      <c r="DW199" s="119"/>
      <c r="DX199" s="119"/>
      <c r="DY199" s="119"/>
      <c r="DZ199" s="119"/>
      <c r="EA199" s="119"/>
      <c r="EB199" s="119"/>
      <c r="EC199" s="119"/>
      <c r="ED199" s="119"/>
    </row>
    <row r="200" spans="1:134" ht="10.5">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26"/>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119"/>
      <c r="CP200" s="119"/>
      <c r="CQ200" s="119"/>
      <c r="CR200" s="119"/>
      <c r="CS200" s="119"/>
      <c r="CT200" s="119"/>
      <c r="CU200" s="119"/>
      <c r="CV200" s="119"/>
      <c r="CW200" s="119"/>
      <c r="CX200" s="119"/>
      <c r="CY200" s="119"/>
      <c r="CZ200" s="119"/>
      <c r="DA200" s="119"/>
      <c r="DB200" s="119"/>
      <c r="DC200" s="119"/>
      <c r="DD200" s="119"/>
      <c r="DE200" s="119"/>
      <c r="DF200" s="119"/>
      <c r="DG200" s="119"/>
      <c r="DH200" s="119"/>
      <c r="DI200" s="119"/>
      <c r="DJ200" s="119"/>
      <c r="DK200" s="119"/>
      <c r="DL200" s="119"/>
      <c r="DM200" s="119"/>
      <c r="DN200" s="119"/>
      <c r="DO200" s="119"/>
      <c r="DP200" s="119"/>
      <c r="DQ200" s="119"/>
      <c r="DR200" s="119"/>
      <c r="DS200" s="119"/>
      <c r="DT200" s="119"/>
      <c r="DU200" s="119"/>
      <c r="DV200" s="119"/>
      <c r="DW200" s="119"/>
      <c r="DX200" s="119"/>
      <c r="DY200" s="119"/>
      <c r="DZ200" s="119"/>
      <c r="EA200" s="119"/>
      <c r="EB200" s="119"/>
      <c r="EC200" s="119"/>
      <c r="ED200" s="119"/>
    </row>
    <row r="201" spans="1:134" ht="10.5">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26"/>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119"/>
      <c r="CP201" s="119"/>
      <c r="CQ201" s="119"/>
      <c r="CR201" s="119"/>
      <c r="CS201" s="119"/>
      <c r="CT201" s="119"/>
      <c r="CU201" s="119"/>
      <c r="CV201" s="119"/>
      <c r="CW201" s="119"/>
      <c r="CX201" s="119"/>
      <c r="CY201" s="119"/>
      <c r="CZ201" s="119"/>
      <c r="DA201" s="119"/>
      <c r="DB201" s="119"/>
      <c r="DC201" s="119"/>
      <c r="DD201" s="119"/>
      <c r="DE201" s="119"/>
      <c r="DF201" s="119"/>
      <c r="DG201" s="119"/>
      <c r="DH201" s="119"/>
      <c r="DI201" s="119"/>
      <c r="DJ201" s="119"/>
      <c r="DK201" s="119"/>
      <c r="DL201" s="119"/>
      <c r="DM201" s="119"/>
      <c r="DN201" s="119"/>
      <c r="DO201" s="119"/>
      <c r="DP201" s="119"/>
      <c r="DQ201" s="119"/>
      <c r="DR201" s="119"/>
      <c r="DS201" s="119"/>
      <c r="DT201" s="119"/>
      <c r="DU201" s="119"/>
      <c r="DV201" s="119"/>
      <c r="DW201" s="119"/>
      <c r="DX201" s="119"/>
      <c r="DY201" s="119"/>
      <c r="DZ201" s="119"/>
      <c r="EA201" s="119"/>
      <c r="EB201" s="119"/>
      <c r="EC201" s="119"/>
      <c r="ED201" s="119"/>
    </row>
    <row r="202" spans="1:134" ht="10.5">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26"/>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9"/>
      <c r="DE202" s="119"/>
      <c r="DF202" s="119"/>
      <c r="DG202" s="119"/>
      <c r="DH202" s="119"/>
      <c r="DI202" s="119"/>
      <c r="DJ202" s="119"/>
      <c r="DK202" s="119"/>
      <c r="DL202" s="119"/>
      <c r="DM202" s="119"/>
      <c r="DN202" s="119"/>
      <c r="DO202" s="119"/>
      <c r="DP202" s="119"/>
      <c r="DQ202" s="119"/>
      <c r="DR202" s="119"/>
      <c r="DS202" s="119"/>
      <c r="DT202" s="119"/>
      <c r="DU202" s="119"/>
      <c r="DV202" s="119"/>
      <c r="DW202" s="119"/>
      <c r="DX202" s="119"/>
      <c r="DY202" s="119"/>
      <c r="DZ202" s="119"/>
      <c r="EA202" s="119"/>
      <c r="EB202" s="119"/>
      <c r="EC202" s="119"/>
      <c r="ED202" s="119"/>
    </row>
    <row r="203" spans="1:134" ht="10.5">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26"/>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119"/>
      <c r="CP203" s="119"/>
      <c r="CQ203" s="119"/>
      <c r="CR203" s="119"/>
      <c r="CS203" s="119"/>
      <c r="CT203" s="119"/>
      <c r="CU203" s="119"/>
      <c r="CV203" s="119"/>
      <c r="CW203" s="119"/>
      <c r="CX203" s="119"/>
      <c r="CY203" s="119"/>
      <c r="CZ203" s="119"/>
      <c r="DA203" s="119"/>
      <c r="DB203" s="119"/>
      <c r="DC203" s="119"/>
      <c r="DD203" s="119"/>
      <c r="DE203" s="119"/>
      <c r="DF203" s="119"/>
      <c r="DG203" s="119"/>
      <c r="DH203" s="119"/>
      <c r="DI203" s="119"/>
      <c r="DJ203" s="119"/>
      <c r="DK203" s="119"/>
      <c r="DL203" s="119"/>
      <c r="DM203" s="119"/>
      <c r="DN203" s="119"/>
      <c r="DO203" s="119"/>
      <c r="DP203" s="119"/>
      <c r="DQ203" s="119"/>
      <c r="DR203" s="119"/>
      <c r="DS203" s="119"/>
      <c r="DT203" s="119"/>
      <c r="DU203" s="119"/>
      <c r="DV203" s="119"/>
      <c r="DW203" s="119"/>
      <c r="DX203" s="119"/>
      <c r="DY203" s="119"/>
      <c r="DZ203" s="119"/>
      <c r="EA203" s="119"/>
      <c r="EB203" s="119"/>
      <c r="EC203" s="119"/>
      <c r="ED203" s="119"/>
    </row>
    <row r="204" spans="1:134" ht="10.5">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26"/>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119"/>
      <c r="CP204" s="119"/>
      <c r="CQ204" s="119"/>
      <c r="CR204" s="119"/>
      <c r="CS204" s="119"/>
      <c r="CT204" s="119"/>
      <c r="CU204" s="119"/>
      <c r="CV204" s="119"/>
      <c r="CW204" s="119"/>
      <c r="CX204" s="119"/>
      <c r="CY204" s="119"/>
      <c r="CZ204" s="119"/>
      <c r="DA204" s="119"/>
      <c r="DB204" s="119"/>
      <c r="DC204" s="119"/>
      <c r="DD204" s="119"/>
      <c r="DE204" s="119"/>
      <c r="DF204" s="119"/>
      <c r="DG204" s="119"/>
      <c r="DH204" s="119"/>
      <c r="DI204" s="119"/>
      <c r="DJ204" s="119"/>
      <c r="DK204" s="119"/>
      <c r="DL204" s="119"/>
      <c r="DM204" s="119"/>
      <c r="DN204" s="119"/>
      <c r="DO204" s="119"/>
      <c r="DP204" s="119"/>
      <c r="DQ204" s="119"/>
      <c r="DR204" s="119"/>
      <c r="DS204" s="119"/>
      <c r="DT204" s="119"/>
      <c r="DU204" s="119"/>
      <c r="DV204" s="119"/>
      <c r="DW204" s="119"/>
      <c r="DX204" s="119"/>
      <c r="DY204" s="119"/>
      <c r="DZ204" s="119"/>
      <c r="EA204" s="119"/>
      <c r="EB204" s="119"/>
      <c r="EC204" s="119"/>
      <c r="ED204" s="119"/>
    </row>
    <row r="205" spans="1:134" ht="10.5">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26"/>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119"/>
      <c r="CP205" s="119"/>
      <c r="CQ205" s="119"/>
      <c r="CR205" s="119"/>
      <c r="CS205" s="119"/>
      <c r="CT205" s="119"/>
      <c r="CU205" s="119"/>
      <c r="CV205" s="119"/>
      <c r="CW205" s="119"/>
      <c r="CX205" s="119"/>
      <c r="CY205" s="119"/>
      <c r="CZ205" s="119"/>
      <c r="DA205" s="119"/>
      <c r="DB205" s="119"/>
      <c r="DC205" s="119"/>
      <c r="DD205" s="119"/>
      <c r="DE205" s="119"/>
      <c r="DF205" s="119"/>
      <c r="DG205" s="119"/>
      <c r="DH205" s="119"/>
      <c r="DI205" s="119"/>
      <c r="DJ205" s="119"/>
      <c r="DK205" s="119"/>
      <c r="DL205" s="119"/>
      <c r="DM205" s="119"/>
      <c r="DN205" s="119"/>
      <c r="DO205" s="119"/>
      <c r="DP205" s="119"/>
      <c r="DQ205" s="119"/>
      <c r="DR205" s="119"/>
      <c r="DS205" s="119"/>
      <c r="DT205" s="119"/>
      <c r="DU205" s="119"/>
      <c r="DV205" s="119"/>
      <c r="DW205" s="119"/>
      <c r="DX205" s="119"/>
      <c r="DY205" s="119"/>
      <c r="DZ205" s="119"/>
      <c r="EA205" s="119"/>
      <c r="EB205" s="119"/>
      <c r="EC205" s="119"/>
      <c r="ED205" s="119"/>
    </row>
    <row r="206" spans="1:134" ht="10.5">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26"/>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119"/>
      <c r="CP206" s="119"/>
      <c r="CQ206" s="119"/>
      <c r="CR206" s="119"/>
      <c r="CS206" s="119"/>
      <c r="CT206" s="119"/>
      <c r="CU206" s="119"/>
      <c r="CV206" s="119"/>
      <c r="CW206" s="119"/>
      <c r="CX206" s="119"/>
      <c r="CY206" s="119"/>
      <c r="CZ206" s="119"/>
      <c r="DA206" s="119"/>
      <c r="DB206" s="119"/>
      <c r="DC206" s="119"/>
      <c r="DD206" s="119"/>
      <c r="DE206" s="119"/>
      <c r="DF206" s="119"/>
      <c r="DG206" s="119"/>
      <c r="DH206" s="119"/>
      <c r="DI206" s="119"/>
      <c r="DJ206" s="119"/>
      <c r="DK206" s="119"/>
      <c r="DL206" s="119"/>
      <c r="DM206" s="119"/>
      <c r="DN206" s="119"/>
      <c r="DO206" s="119"/>
      <c r="DP206" s="119"/>
      <c r="DQ206" s="119"/>
      <c r="DR206" s="119"/>
      <c r="DS206" s="119"/>
      <c r="DT206" s="119"/>
      <c r="DU206" s="119"/>
      <c r="DV206" s="119"/>
      <c r="DW206" s="119"/>
      <c r="DX206" s="119"/>
      <c r="DY206" s="119"/>
      <c r="DZ206" s="119"/>
      <c r="EA206" s="119"/>
      <c r="EB206" s="119"/>
      <c r="EC206" s="119"/>
      <c r="ED206" s="119"/>
    </row>
    <row r="207" spans="1:134" ht="10.5">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26"/>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119"/>
      <c r="CP207" s="119"/>
      <c r="CQ207" s="119"/>
      <c r="CR207" s="119"/>
      <c r="CS207" s="119"/>
      <c r="CT207" s="119"/>
      <c r="CU207" s="119"/>
      <c r="CV207" s="119"/>
      <c r="CW207" s="119"/>
      <c r="CX207" s="119"/>
      <c r="CY207" s="119"/>
      <c r="CZ207" s="119"/>
      <c r="DA207" s="119"/>
      <c r="DB207" s="119"/>
      <c r="DC207" s="119"/>
      <c r="DD207" s="119"/>
      <c r="DE207" s="119"/>
      <c r="DF207" s="119"/>
      <c r="DG207" s="119"/>
      <c r="DH207" s="119"/>
      <c r="DI207" s="119"/>
      <c r="DJ207" s="119"/>
      <c r="DK207" s="119"/>
      <c r="DL207" s="119"/>
      <c r="DM207" s="119"/>
      <c r="DN207" s="119"/>
      <c r="DO207" s="119"/>
      <c r="DP207" s="119"/>
      <c r="DQ207" s="119"/>
      <c r="DR207" s="119"/>
      <c r="DS207" s="119"/>
      <c r="DT207" s="119"/>
      <c r="DU207" s="119"/>
      <c r="DV207" s="119"/>
      <c r="DW207" s="119"/>
      <c r="DX207" s="119"/>
      <c r="DY207" s="119"/>
      <c r="DZ207" s="119"/>
      <c r="EA207" s="119"/>
      <c r="EB207" s="119"/>
      <c r="EC207" s="119"/>
      <c r="ED207" s="119"/>
    </row>
    <row r="208" spans="1:134" ht="10.5">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26"/>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119"/>
      <c r="CP208" s="119"/>
      <c r="CQ208" s="119"/>
      <c r="CR208" s="119"/>
      <c r="CS208" s="119"/>
      <c r="CT208" s="119"/>
      <c r="CU208" s="119"/>
      <c r="CV208" s="119"/>
      <c r="CW208" s="119"/>
      <c r="CX208" s="119"/>
      <c r="CY208" s="119"/>
      <c r="CZ208" s="119"/>
      <c r="DA208" s="119"/>
      <c r="DB208" s="119"/>
      <c r="DC208" s="119"/>
      <c r="DD208" s="119"/>
      <c r="DE208" s="119"/>
      <c r="DF208" s="119"/>
      <c r="DG208" s="119"/>
      <c r="DH208" s="119"/>
      <c r="DI208" s="119"/>
      <c r="DJ208" s="119"/>
      <c r="DK208" s="119"/>
      <c r="DL208" s="119"/>
      <c r="DM208" s="119"/>
      <c r="DN208" s="119"/>
      <c r="DO208" s="119"/>
      <c r="DP208" s="119"/>
      <c r="DQ208" s="119"/>
      <c r="DR208" s="119"/>
      <c r="DS208" s="119"/>
      <c r="DT208" s="119"/>
      <c r="DU208" s="119"/>
      <c r="DV208" s="119"/>
      <c r="DW208" s="119"/>
      <c r="DX208" s="119"/>
      <c r="DY208" s="119"/>
      <c r="DZ208" s="119"/>
      <c r="EA208" s="119"/>
      <c r="EB208" s="119"/>
      <c r="EC208" s="119"/>
      <c r="ED208" s="119"/>
    </row>
    <row r="209" spans="1:134" ht="10.5">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26"/>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119"/>
      <c r="CP209" s="119"/>
      <c r="CQ209" s="119"/>
      <c r="CR209" s="119"/>
      <c r="CS209" s="119"/>
      <c r="CT209" s="119"/>
      <c r="CU209" s="119"/>
      <c r="CV209" s="119"/>
      <c r="CW209" s="119"/>
      <c r="CX209" s="119"/>
      <c r="CY209" s="119"/>
      <c r="CZ209" s="119"/>
      <c r="DA209" s="119"/>
      <c r="DB209" s="119"/>
      <c r="DC209" s="119"/>
      <c r="DD209" s="119"/>
      <c r="DE209" s="119"/>
      <c r="DF209" s="119"/>
      <c r="DG209" s="119"/>
      <c r="DH209" s="119"/>
      <c r="DI209" s="119"/>
      <c r="DJ209" s="119"/>
      <c r="DK209" s="119"/>
      <c r="DL209" s="119"/>
      <c r="DM209" s="119"/>
      <c r="DN209" s="119"/>
      <c r="DO209" s="119"/>
      <c r="DP209" s="119"/>
      <c r="DQ209" s="119"/>
      <c r="DR209" s="119"/>
      <c r="DS209" s="119"/>
      <c r="DT209" s="119"/>
      <c r="DU209" s="119"/>
      <c r="DV209" s="119"/>
      <c r="DW209" s="119"/>
      <c r="DX209" s="119"/>
      <c r="DY209" s="119"/>
      <c r="DZ209" s="119"/>
      <c r="EA209" s="119"/>
      <c r="EB209" s="119"/>
      <c r="EC209" s="119"/>
      <c r="ED209" s="119"/>
    </row>
    <row r="210" spans="1:134" ht="10.5">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26"/>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119"/>
      <c r="CP210" s="119"/>
      <c r="CQ210" s="119"/>
      <c r="CR210" s="119"/>
      <c r="CS210" s="119"/>
      <c r="CT210" s="119"/>
      <c r="CU210" s="119"/>
      <c r="CV210" s="119"/>
      <c r="CW210" s="119"/>
      <c r="CX210" s="119"/>
      <c r="CY210" s="119"/>
      <c r="CZ210" s="119"/>
      <c r="DA210" s="119"/>
      <c r="DB210" s="119"/>
      <c r="DC210" s="119"/>
      <c r="DD210" s="119"/>
      <c r="DE210" s="119"/>
      <c r="DF210" s="119"/>
      <c r="DG210" s="119"/>
      <c r="DH210" s="119"/>
      <c r="DI210" s="119"/>
      <c r="DJ210" s="119"/>
      <c r="DK210" s="119"/>
      <c r="DL210" s="119"/>
      <c r="DM210" s="119"/>
      <c r="DN210" s="119"/>
      <c r="DO210" s="119"/>
      <c r="DP210" s="119"/>
      <c r="DQ210" s="119"/>
      <c r="DR210" s="119"/>
      <c r="DS210" s="119"/>
      <c r="DT210" s="119"/>
      <c r="DU210" s="119"/>
      <c r="DV210" s="119"/>
      <c r="DW210" s="119"/>
      <c r="DX210" s="119"/>
      <c r="DY210" s="119"/>
      <c r="DZ210" s="119"/>
      <c r="EA210" s="119"/>
      <c r="EB210" s="119"/>
      <c r="EC210" s="119"/>
      <c r="ED210" s="119"/>
    </row>
    <row r="211" spans="1:134" ht="10.5">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26"/>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119"/>
      <c r="CP211" s="119"/>
      <c r="CQ211" s="119"/>
      <c r="CR211" s="119"/>
      <c r="CS211" s="119"/>
      <c r="CT211" s="119"/>
      <c r="CU211" s="119"/>
      <c r="CV211" s="119"/>
      <c r="CW211" s="119"/>
      <c r="CX211" s="119"/>
      <c r="CY211" s="119"/>
      <c r="CZ211" s="119"/>
      <c r="DA211" s="119"/>
      <c r="DB211" s="119"/>
      <c r="DC211" s="119"/>
      <c r="DD211" s="119"/>
      <c r="DE211" s="119"/>
      <c r="DF211" s="119"/>
      <c r="DG211" s="119"/>
      <c r="DH211" s="119"/>
      <c r="DI211" s="119"/>
      <c r="DJ211" s="119"/>
      <c r="DK211" s="119"/>
      <c r="DL211" s="119"/>
      <c r="DM211" s="119"/>
      <c r="DN211" s="119"/>
      <c r="DO211" s="119"/>
      <c r="DP211" s="119"/>
      <c r="DQ211" s="119"/>
      <c r="DR211" s="119"/>
      <c r="DS211" s="119"/>
      <c r="DT211" s="119"/>
      <c r="DU211" s="119"/>
      <c r="DV211" s="119"/>
      <c r="DW211" s="119"/>
      <c r="DX211" s="119"/>
      <c r="DY211" s="119"/>
      <c r="DZ211" s="119"/>
      <c r="EA211" s="119"/>
      <c r="EB211" s="119"/>
      <c r="EC211" s="119"/>
      <c r="ED211" s="119"/>
    </row>
    <row r="212" spans="1:134" ht="10.5">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26"/>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119"/>
      <c r="CP212" s="119"/>
      <c r="CQ212" s="119"/>
      <c r="CR212" s="119"/>
      <c r="CS212" s="119"/>
      <c r="CT212" s="119"/>
      <c r="CU212" s="119"/>
      <c r="CV212" s="119"/>
      <c r="CW212" s="119"/>
      <c r="CX212" s="119"/>
      <c r="CY212" s="119"/>
      <c r="CZ212" s="119"/>
      <c r="DA212" s="119"/>
      <c r="DB212" s="119"/>
      <c r="DC212" s="119"/>
      <c r="DD212" s="119"/>
      <c r="DE212" s="119"/>
      <c r="DF212" s="119"/>
      <c r="DG212" s="119"/>
      <c r="DH212" s="119"/>
      <c r="DI212" s="119"/>
      <c r="DJ212" s="119"/>
      <c r="DK212" s="119"/>
      <c r="DL212" s="119"/>
      <c r="DM212" s="119"/>
      <c r="DN212" s="119"/>
      <c r="DO212" s="119"/>
      <c r="DP212" s="119"/>
      <c r="DQ212" s="119"/>
      <c r="DR212" s="119"/>
      <c r="DS212" s="119"/>
      <c r="DT212" s="119"/>
      <c r="DU212" s="119"/>
      <c r="DV212" s="119"/>
      <c r="DW212" s="119"/>
      <c r="DX212" s="119"/>
      <c r="DY212" s="119"/>
      <c r="DZ212" s="119"/>
      <c r="EA212" s="119"/>
      <c r="EB212" s="119"/>
      <c r="EC212" s="119"/>
      <c r="ED212" s="119"/>
    </row>
    <row r="213" spans="1:134" ht="10.5">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26"/>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119"/>
      <c r="CP213" s="119"/>
      <c r="CQ213" s="119"/>
      <c r="CR213" s="119"/>
      <c r="CS213" s="119"/>
      <c r="CT213" s="119"/>
      <c r="CU213" s="119"/>
      <c r="CV213" s="119"/>
      <c r="CW213" s="119"/>
      <c r="CX213" s="119"/>
      <c r="CY213" s="119"/>
      <c r="CZ213" s="119"/>
      <c r="DA213" s="119"/>
      <c r="DB213" s="119"/>
      <c r="DC213" s="119"/>
      <c r="DD213" s="119"/>
      <c r="DE213" s="119"/>
      <c r="DF213" s="119"/>
      <c r="DG213" s="119"/>
      <c r="DH213" s="119"/>
      <c r="DI213" s="119"/>
      <c r="DJ213" s="119"/>
      <c r="DK213" s="119"/>
      <c r="DL213" s="119"/>
      <c r="DM213" s="119"/>
      <c r="DN213" s="119"/>
      <c r="DO213" s="119"/>
      <c r="DP213" s="119"/>
      <c r="DQ213" s="119"/>
      <c r="DR213" s="119"/>
      <c r="DS213" s="119"/>
      <c r="DT213" s="119"/>
      <c r="DU213" s="119"/>
      <c r="DV213" s="119"/>
      <c r="DW213" s="119"/>
      <c r="DX213" s="119"/>
      <c r="DY213" s="119"/>
      <c r="DZ213" s="119"/>
      <c r="EA213" s="119"/>
      <c r="EB213" s="119"/>
      <c r="EC213" s="119"/>
      <c r="ED213" s="119"/>
    </row>
    <row r="214" spans="1:134" ht="10.5">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26"/>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119"/>
      <c r="CP214" s="119"/>
      <c r="CQ214" s="119"/>
      <c r="CR214" s="119"/>
      <c r="CS214" s="119"/>
      <c r="CT214" s="119"/>
      <c r="CU214" s="119"/>
      <c r="CV214" s="119"/>
      <c r="CW214" s="119"/>
      <c r="CX214" s="119"/>
      <c r="CY214" s="119"/>
      <c r="CZ214" s="119"/>
      <c r="DA214" s="119"/>
      <c r="DB214" s="119"/>
      <c r="DC214" s="119"/>
      <c r="DD214" s="119"/>
      <c r="DE214" s="119"/>
      <c r="DF214" s="119"/>
      <c r="DG214" s="119"/>
      <c r="DH214" s="119"/>
      <c r="DI214" s="119"/>
      <c r="DJ214" s="119"/>
      <c r="DK214" s="119"/>
      <c r="DL214" s="119"/>
      <c r="DM214" s="119"/>
      <c r="DN214" s="119"/>
      <c r="DO214" s="119"/>
      <c r="DP214" s="119"/>
      <c r="DQ214" s="119"/>
      <c r="DR214" s="119"/>
      <c r="DS214" s="119"/>
      <c r="DT214" s="119"/>
      <c r="DU214" s="119"/>
      <c r="DV214" s="119"/>
      <c r="DW214" s="119"/>
      <c r="DX214" s="119"/>
      <c r="DY214" s="119"/>
      <c r="DZ214" s="119"/>
      <c r="EA214" s="119"/>
      <c r="EB214" s="119"/>
      <c r="EC214" s="119"/>
      <c r="ED214" s="119"/>
    </row>
    <row r="215" spans="1:134" ht="10.5">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26"/>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119"/>
      <c r="CP215" s="119"/>
      <c r="CQ215" s="119"/>
      <c r="CR215" s="119"/>
      <c r="CS215" s="119"/>
      <c r="CT215" s="119"/>
      <c r="CU215" s="119"/>
      <c r="CV215" s="119"/>
      <c r="CW215" s="119"/>
      <c r="CX215" s="119"/>
      <c r="CY215" s="119"/>
      <c r="CZ215" s="119"/>
      <c r="DA215" s="119"/>
      <c r="DB215" s="119"/>
      <c r="DC215" s="119"/>
      <c r="DD215" s="119"/>
      <c r="DE215" s="119"/>
      <c r="DF215" s="119"/>
      <c r="DG215" s="119"/>
      <c r="DH215" s="119"/>
      <c r="DI215" s="119"/>
      <c r="DJ215" s="119"/>
      <c r="DK215" s="119"/>
      <c r="DL215" s="119"/>
      <c r="DM215" s="119"/>
      <c r="DN215" s="119"/>
      <c r="DO215" s="119"/>
      <c r="DP215" s="119"/>
      <c r="DQ215" s="119"/>
      <c r="DR215" s="119"/>
      <c r="DS215" s="119"/>
      <c r="DT215" s="119"/>
      <c r="DU215" s="119"/>
      <c r="DV215" s="119"/>
      <c r="DW215" s="119"/>
      <c r="DX215" s="119"/>
      <c r="DY215" s="119"/>
      <c r="DZ215" s="119"/>
      <c r="EA215" s="119"/>
      <c r="EB215" s="119"/>
      <c r="EC215" s="119"/>
      <c r="ED215" s="119"/>
    </row>
    <row r="216" spans="1:134" ht="10.5">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26"/>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119"/>
      <c r="CP216" s="119"/>
      <c r="CQ216" s="119"/>
      <c r="CR216" s="119"/>
      <c r="CS216" s="119"/>
      <c r="CT216" s="119"/>
      <c r="CU216" s="119"/>
      <c r="CV216" s="119"/>
      <c r="CW216" s="119"/>
      <c r="CX216" s="119"/>
      <c r="CY216" s="119"/>
      <c r="CZ216" s="119"/>
      <c r="DA216" s="119"/>
      <c r="DB216" s="119"/>
      <c r="DC216" s="119"/>
      <c r="DD216" s="119"/>
      <c r="DE216" s="119"/>
      <c r="DF216" s="119"/>
      <c r="DG216" s="119"/>
      <c r="DH216" s="119"/>
      <c r="DI216" s="119"/>
      <c r="DJ216" s="119"/>
      <c r="DK216" s="119"/>
      <c r="DL216" s="119"/>
      <c r="DM216" s="119"/>
      <c r="DN216" s="119"/>
      <c r="DO216" s="119"/>
      <c r="DP216" s="119"/>
      <c r="DQ216" s="119"/>
      <c r="DR216" s="119"/>
      <c r="DS216" s="119"/>
      <c r="DT216" s="119"/>
      <c r="DU216" s="119"/>
      <c r="DV216" s="119"/>
      <c r="DW216" s="119"/>
      <c r="DX216" s="119"/>
      <c r="DY216" s="119"/>
      <c r="DZ216" s="119"/>
      <c r="EA216" s="119"/>
      <c r="EB216" s="119"/>
      <c r="EC216" s="119"/>
      <c r="ED216" s="119"/>
    </row>
    <row r="217" spans="1:134" ht="10.5">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26"/>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119"/>
      <c r="CP217" s="119"/>
      <c r="CQ217" s="119"/>
      <c r="CR217" s="119"/>
      <c r="CS217" s="119"/>
      <c r="CT217" s="119"/>
      <c r="CU217" s="119"/>
      <c r="CV217" s="119"/>
      <c r="CW217" s="119"/>
      <c r="CX217" s="119"/>
      <c r="CY217" s="119"/>
      <c r="CZ217" s="119"/>
      <c r="DA217" s="119"/>
      <c r="DB217" s="119"/>
      <c r="DC217" s="119"/>
      <c r="DD217" s="119"/>
      <c r="DE217" s="119"/>
      <c r="DF217" s="119"/>
      <c r="DG217" s="119"/>
      <c r="DH217" s="119"/>
      <c r="DI217" s="119"/>
      <c r="DJ217" s="119"/>
      <c r="DK217" s="119"/>
      <c r="DL217" s="119"/>
      <c r="DM217" s="119"/>
      <c r="DN217" s="119"/>
      <c r="DO217" s="119"/>
      <c r="DP217" s="119"/>
      <c r="DQ217" s="119"/>
      <c r="DR217" s="119"/>
      <c r="DS217" s="119"/>
      <c r="DT217" s="119"/>
      <c r="DU217" s="119"/>
      <c r="DV217" s="119"/>
      <c r="DW217" s="119"/>
      <c r="DX217" s="119"/>
      <c r="DY217" s="119"/>
      <c r="DZ217" s="119"/>
      <c r="EA217" s="119"/>
      <c r="EB217" s="119"/>
      <c r="EC217" s="119"/>
      <c r="ED217" s="119"/>
    </row>
    <row r="218" spans="1:134" ht="10.5">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26"/>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119"/>
      <c r="CP218" s="119"/>
      <c r="CQ218" s="119"/>
      <c r="CR218" s="119"/>
      <c r="CS218" s="119"/>
      <c r="CT218" s="119"/>
      <c r="CU218" s="119"/>
      <c r="CV218" s="119"/>
      <c r="CW218" s="119"/>
      <c r="CX218" s="119"/>
      <c r="CY218" s="119"/>
      <c r="CZ218" s="119"/>
      <c r="DA218" s="119"/>
      <c r="DB218" s="119"/>
      <c r="DC218" s="119"/>
      <c r="DD218" s="119"/>
      <c r="DE218" s="119"/>
      <c r="DF218" s="119"/>
      <c r="DG218" s="119"/>
      <c r="DH218" s="119"/>
      <c r="DI218" s="119"/>
      <c r="DJ218" s="119"/>
      <c r="DK218" s="119"/>
      <c r="DL218" s="119"/>
      <c r="DM218" s="119"/>
      <c r="DN218" s="119"/>
      <c r="DO218" s="119"/>
      <c r="DP218" s="119"/>
      <c r="DQ218" s="119"/>
      <c r="DR218" s="119"/>
      <c r="DS218" s="119"/>
      <c r="DT218" s="119"/>
      <c r="DU218" s="119"/>
      <c r="DV218" s="119"/>
      <c r="DW218" s="119"/>
      <c r="DX218" s="119"/>
      <c r="DY218" s="119"/>
      <c r="DZ218" s="119"/>
      <c r="EA218" s="119"/>
      <c r="EB218" s="119"/>
      <c r="EC218" s="119"/>
      <c r="ED218" s="119"/>
    </row>
    <row r="219" spans="1:134" ht="10.5">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26"/>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119"/>
      <c r="CP219" s="119"/>
      <c r="CQ219" s="119"/>
      <c r="CR219" s="119"/>
      <c r="CS219" s="119"/>
      <c r="CT219" s="119"/>
      <c r="CU219" s="119"/>
      <c r="CV219" s="119"/>
      <c r="CW219" s="119"/>
      <c r="CX219" s="119"/>
      <c r="CY219" s="119"/>
      <c r="CZ219" s="119"/>
      <c r="DA219" s="119"/>
      <c r="DB219" s="119"/>
      <c r="DC219" s="119"/>
      <c r="DD219" s="119"/>
      <c r="DE219" s="119"/>
      <c r="DF219" s="119"/>
      <c r="DG219" s="119"/>
      <c r="DH219" s="119"/>
      <c r="DI219" s="119"/>
      <c r="DJ219" s="119"/>
      <c r="DK219" s="119"/>
      <c r="DL219" s="119"/>
      <c r="DM219" s="119"/>
      <c r="DN219" s="119"/>
      <c r="DO219" s="119"/>
      <c r="DP219" s="119"/>
      <c r="DQ219" s="119"/>
      <c r="DR219" s="119"/>
      <c r="DS219" s="119"/>
      <c r="DT219" s="119"/>
      <c r="DU219" s="119"/>
      <c r="DV219" s="119"/>
      <c r="DW219" s="119"/>
      <c r="DX219" s="119"/>
      <c r="DY219" s="119"/>
      <c r="DZ219" s="119"/>
      <c r="EA219" s="119"/>
      <c r="EB219" s="119"/>
      <c r="EC219" s="119"/>
      <c r="ED219" s="119"/>
    </row>
    <row r="220" spans="1:134" ht="10.5">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26"/>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119"/>
      <c r="CP220" s="119"/>
      <c r="CQ220" s="119"/>
      <c r="CR220" s="119"/>
      <c r="CS220" s="119"/>
      <c r="CT220" s="119"/>
      <c r="CU220" s="119"/>
      <c r="CV220" s="119"/>
      <c r="CW220" s="119"/>
      <c r="CX220" s="119"/>
      <c r="CY220" s="119"/>
      <c r="CZ220" s="119"/>
      <c r="DA220" s="119"/>
      <c r="DB220" s="119"/>
      <c r="DC220" s="119"/>
      <c r="DD220" s="119"/>
      <c r="DE220" s="119"/>
      <c r="DF220" s="119"/>
      <c r="DG220" s="119"/>
      <c r="DH220" s="119"/>
      <c r="DI220" s="119"/>
      <c r="DJ220" s="119"/>
      <c r="DK220" s="119"/>
      <c r="DL220" s="119"/>
      <c r="DM220" s="119"/>
      <c r="DN220" s="119"/>
      <c r="DO220" s="119"/>
      <c r="DP220" s="119"/>
      <c r="DQ220" s="119"/>
      <c r="DR220" s="119"/>
      <c r="DS220" s="119"/>
      <c r="DT220" s="119"/>
      <c r="DU220" s="119"/>
      <c r="DV220" s="119"/>
      <c r="DW220" s="119"/>
      <c r="DX220" s="119"/>
      <c r="DY220" s="119"/>
      <c r="DZ220" s="119"/>
      <c r="EA220" s="119"/>
      <c r="EB220" s="119"/>
      <c r="EC220" s="119"/>
      <c r="ED220" s="119"/>
    </row>
    <row r="221" spans="1:134" ht="10.5">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26"/>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119"/>
      <c r="CP221" s="119"/>
      <c r="CQ221" s="119"/>
      <c r="CR221" s="119"/>
      <c r="CS221" s="119"/>
      <c r="CT221" s="119"/>
      <c r="CU221" s="119"/>
      <c r="CV221" s="119"/>
      <c r="CW221" s="119"/>
      <c r="CX221" s="119"/>
      <c r="CY221" s="119"/>
      <c r="CZ221" s="119"/>
      <c r="DA221" s="119"/>
      <c r="DB221" s="119"/>
      <c r="DC221" s="119"/>
      <c r="DD221" s="119"/>
      <c r="DE221" s="119"/>
      <c r="DF221" s="119"/>
      <c r="DG221" s="119"/>
      <c r="DH221" s="119"/>
      <c r="DI221" s="119"/>
      <c r="DJ221" s="119"/>
      <c r="DK221" s="119"/>
      <c r="DL221" s="119"/>
      <c r="DM221" s="119"/>
      <c r="DN221" s="119"/>
      <c r="DO221" s="119"/>
      <c r="DP221" s="119"/>
      <c r="DQ221" s="119"/>
      <c r="DR221" s="119"/>
      <c r="DS221" s="119"/>
      <c r="DT221" s="119"/>
      <c r="DU221" s="119"/>
      <c r="DV221" s="119"/>
      <c r="DW221" s="119"/>
      <c r="DX221" s="119"/>
      <c r="DY221" s="119"/>
      <c r="DZ221" s="119"/>
      <c r="EA221" s="119"/>
      <c r="EB221" s="119"/>
      <c r="EC221" s="119"/>
      <c r="ED221" s="119"/>
    </row>
    <row r="222" spans="1:134" ht="10.5">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26"/>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119"/>
      <c r="CP222" s="119"/>
      <c r="CQ222" s="119"/>
      <c r="CR222" s="119"/>
      <c r="CS222" s="119"/>
      <c r="CT222" s="119"/>
      <c r="CU222" s="119"/>
      <c r="CV222" s="119"/>
      <c r="CW222" s="119"/>
      <c r="CX222" s="119"/>
      <c r="CY222" s="119"/>
      <c r="CZ222" s="119"/>
      <c r="DA222" s="119"/>
      <c r="DB222" s="119"/>
      <c r="DC222" s="119"/>
      <c r="DD222" s="119"/>
      <c r="DE222" s="119"/>
      <c r="DF222" s="119"/>
      <c r="DG222" s="119"/>
      <c r="DH222" s="119"/>
      <c r="DI222" s="119"/>
      <c r="DJ222" s="119"/>
      <c r="DK222" s="119"/>
      <c r="DL222" s="119"/>
      <c r="DM222" s="119"/>
      <c r="DN222" s="119"/>
      <c r="DO222" s="119"/>
      <c r="DP222" s="119"/>
      <c r="DQ222" s="119"/>
      <c r="DR222" s="119"/>
      <c r="DS222" s="119"/>
      <c r="DT222" s="119"/>
      <c r="DU222" s="119"/>
      <c r="DV222" s="119"/>
      <c r="DW222" s="119"/>
      <c r="DX222" s="119"/>
      <c r="DY222" s="119"/>
      <c r="DZ222" s="119"/>
      <c r="EA222" s="119"/>
      <c r="EB222" s="119"/>
      <c r="EC222" s="119"/>
      <c r="ED222" s="119"/>
    </row>
    <row r="223" spans="1:134" ht="10.5">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26"/>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19"/>
      <c r="CE223" s="119"/>
      <c r="CF223" s="119"/>
      <c r="CG223" s="119"/>
      <c r="CH223" s="119"/>
      <c r="CI223" s="119"/>
      <c r="CJ223" s="119"/>
      <c r="CK223" s="119"/>
      <c r="CL223" s="119"/>
      <c r="CM223" s="119"/>
      <c r="CN223" s="119"/>
      <c r="CO223" s="119"/>
      <c r="CP223" s="119"/>
      <c r="CQ223" s="119"/>
      <c r="CR223" s="119"/>
      <c r="CS223" s="119"/>
      <c r="CT223" s="119"/>
      <c r="CU223" s="119"/>
      <c r="CV223" s="119"/>
      <c r="CW223" s="119"/>
      <c r="CX223" s="119"/>
      <c r="CY223" s="119"/>
      <c r="CZ223" s="119"/>
      <c r="DA223" s="119"/>
      <c r="DB223" s="119"/>
      <c r="DC223" s="119"/>
      <c r="DD223" s="119"/>
      <c r="DE223" s="119"/>
      <c r="DF223" s="119"/>
      <c r="DG223" s="119"/>
      <c r="DH223" s="119"/>
      <c r="DI223" s="119"/>
      <c r="DJ223" s="119"/>
      <c r="DK223" s="119"/>
      <c r="DL223" s="119"/>
      <c r="DM223" s="119"/>
      <c r="DN223" s="119"/>
      <c r="DO223" s="119"/>
      <c r="DP223" s="119"/>
      <c r="DQ223" s="119"/>
      <c r="DR223" s="119"/>
      <c r="DS223" s="119"/>
      <c r="DT223" s="119"/>
      <c r="DU223" s="119"/>
      <c r="DV223" s="119"/>
      <c r="DW223" s="119"/>
      <c r="DX223" s="119"/>
      <c r="DY223" s="119"/>
      <c r="DZ223" s="119"/>
      <c r="EA223" s="119"/>
      <c r="EB223" s="119"/>
      <c r="EC223" s="119"/>
      <c r="ED223" s="119"/>
    </row>
    <row r="224" spans="1:134" ht="10.5">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26"/>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c r="CB224" s="119"/>
      <c r="CC224" s="119"/>
      <c r="CD224" s="119"/>
      <c r="CE224" s="119"/>
      <c r="CF224" s="119"/>
      <c r="CG224" s="119"/>
      <c r="CH224" s="119"/>
      <c r="CI224" s="119"/>
      <c r="CJ224" s="119"/>
      <c r="CK224" s="119"/>
      <c r="CL224" s="119"/>
      <c r="CM224" s="119"/>
      <c r="CN224" s="119"/>
      <c r="CO224" s="119"/>
      <c r="CP224" s="119"/>
      <c r="CQ224" s="119"/>
      <c r="CR224" s="119"/>
      <c r="CS224" s="119"/>
      <c r="CT224" s="119"/>
      <c r="CU224" s="119"/>
      <c r="CV224" s="119"/>
      <c r="CW224" s="119"/>
      <c r="CX224" s="119"/>
      <c r="CY224" s="119"/>
      <c r="CZ224" s="119"/>
      <c r="DA224" s="119"/>
      <c r="DB224" s="119"/>
      <c r="DC224" s="119"/>
      <c r="DD224" s="119"/>
      <c r="DE224" s="119"/>
      <c r="DF224" s="119"/>
      <c r="DG224" s="119"/>
      <c r="DH224" s="119"/>
      <c r="DI224" s="119"/>
      <c r="DJ224" s="119"/>
      <c r="DK224" s="119"/>
      <c r="DL224" s="119"/>
      <c r="DM224" s="119"/>
      <c r="DN224" s="119"/>
      <c r="DO224" s="119"/>
      <c r="DP224" s="119"/>
      <c r="DQ224" s="119"/>
      <c r="DR224" s="119"/>
      <c r="DS224" s="119"/>
      <c r="DT224" s="119"/>
      <c r="DU224" s="119"/>
      <c r="DV224" s="119"/>
      <c r="DW224" s="119"/>
      <c r="DX224" s="119"/>
      <c r="DY224" s="119"/>
      <c r="DZ224" s="119"/>
      <c r="EA224" s="119"/>
      <c r="EB224" s="119"/>
      <c r="EC224" s="119"/>
      <c r="ED224" s="119"/>
    </row>
    <row r="225" spans="1:134" ht="10.5">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26"/>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119"/>
      <c r="CC225" s="119"/>
      <c r="CD225" s="119"/>
      <c r="CE225" s="119"/>
      <c r="CF225" s="119"/>
      <c r="CG225" s="119"/>
      <c r="CH225" s="119"/>
      <c r="CI225" s="119"/>
      <c r="CJ225" s="119"/>
      <c r="CK225" s="119"/>
      <c r="CL225" s="119"/>
      <c r="CM225" s="119"/>
      <c r="CN225" s="119"/>
      <c r="CO225" s="119"/>
      <c r="CP225" s="119"/>
      <c r="CQ225" s="119"/>
      <c r="CR225" s="119"/>
      <c r="CS225" s="119"/>
      <c r="CT225" s="119"/>
      <c r="CU225" s="119"/>
      <c r="CV225" s="119"/>
      <c r="CW225" s="119"/>
      <c r="CX225" s="119"/>
      <c r="CY225" s="119"/>
      <c r="CZ225" s="119"/>
      <c r="DA225" s="119"/>
      <c r="DB225" s="119"/>
      <c r="DC225" s="119"/>
      <c r="DD225" s="119"/>
      <c r="DE225" s="119"/>
      <c r="DF225" s="119"/>
      <c r="DG225" s="119"/>
      <c r="DH225" s="119"/>
      <c r="DI225" s="119"/>
      <c r="DJ225" s="119"/>
      <c r="DK225" s="119"/>
      <c r="DL225" s="119"/>
      <c r="DM225" s="119"/>
      <c r="DN225" s="119"/>
      <c r="DO225" s="119"/>
      <c r="DP225" s="119"/>
      <c r="DQ225" s="119"/>
      <c r="DR225" s="119"/>
      <c r="DS225" s="119"/>
      <c r="DT225" s="119"/>
      <c r="DU225" s="119"/>
      <c r="DV225" s="119"/>
      <c r="DW225" s="119"/>
      <c r="DX225" s="119"/>
      <c r="DY225" s="119"/>
      <c r="DZ225" s="119"/>
      <c r="EA225" s="119"/>
      <c r="EB225" s="119"/>
      <c r="EC225" s="119"/>
      <c r="ED225" s="119"/>
    </row>
    <row r="226" spans="1:134" ht="10.5">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26"/>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c r="CB226" s="119"/>
      <c r="CC226" s="119"/>
      <c r="CD226" s="119"/>
      <c r="CE226" s="119"/>
      <c r="CF226" s="119"/>
      <c r="CG226" s="119"/>
      <c r="CH226" s="119"/>
      <c r="CI226" s="119"/>
      <c r="CJ226" s="119"/>
      <c r="CK226" s="119"/>
      <c r="CL226" s="119"/>
      <c r="CM226" s="119"/>
      <c r="CN226" s="119"/>
      <c r="CO226" s="119"/>
      <c r="CP226" s="119"/>
      <c r="CQ226" s="119"/>
      <c r="CR226" s="119"/>
      <c r="CS226" s="119"/>
      <c r="CT226" s="119"/>
      <c r="CU226" s="119"/>
      <c r="CV226" s="119"/>
      <c r="CW226" s="119"/>
      <c r="CX226" s="119"/>
      <c r="CY226" s="119"/>
      <c r="CZ226" s="119"/>
      <c r="DA226" s="119"/>
      <c r="DB226" s="119"/>
      <c r="DC226" s="119"/>
      <c r="DD226" s="119"/>
      <c r="DE226" s="119"/>
      <c r="DF226" s="119"/>
      <c r="DG226" s="119"/>
      <c r="DH226" s="119"/>
      <c r="DI226" s="119"/>
      <c r="DJ226" s="119"/>
      <c r="DK226" s="119"/>
      <c r="DL226" s="119"/>
      <c r="DM226" s="119"/>
      <c r="DN226" s="119"/>
      <c r="DO226" s="119"/>
      <c r="DP226" s="119"/>
      <c r="DQ226" s="119"/>
      <c r="DR226" s="119"/>
      <c r="DS226" s="119"/>
      <c r="DT226" s="119"/>
      <c r="DU226" s="119"/>
      <c r="DV226" s="119"/>
      <c r="DW226" s="119"/>
      <c r="DX226" s="119"/>
      <c r="DY226" s="119"/>
      <c r="DZ226" s="119"/>
      <c r="EA226" s="119"/>
      <c r="EB226" s="119"/>
      <c r="EC226" s="119"/>
      <c r="ED226" s="119"/>
    </row>
    <row r="227" spans="1:134" ht="10.5">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26"/>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c r="CB227" s="119"/>
      <c r="CC227" s="119"/>
      <c r="CD227" s="119"/>
      <c r="CE227" s="119"/>
      <c r="CF227" s="119"/>
      <c r="CG227" s="119"/>
      <c r="CH227" s="119"/>
      <c r="CI227" s="119"/>
      <c r="CJ227" s="119"/>
      <c r="CK227" s="119"/>
      <c r="CL227" s="119"/>
      <c r="CM227" s="119"/>
      <c r="CN227" s="119"/>
      <c r="CO227" s="119"/>
      <c r="CP227" s="119"/>
      <c r="CQ227" s="119"/>
      <c r="CR227" s="119"/>
      <c r="CS227" s="119"/>
      <c r="CT227" s="119"/>
      <c r="CU227" s="119"/>
      <c r="CV227" s="119"/>
      <c r="CW227" s="119"/>
      <c r="CX227" s="119"/>
      <c r="CY227" s="119"/>
      <c r="CZ227" s="119"/>
      <c r="DA227" s="119"/>
      <c r="DB227" s="119"/>
      <c r="DC227" s="119"/>
      <c r="DD227" s="119"/>
      <c r="DE227" s="119"/>
      <c r="DF227" s="119"/>
      <c r="DG227" s="119"/>
      <c r="DH227" s="119"/>
      <c r="DI227" s="119"/>
      <c r="DJ227" s="119"/>
      <c r="DK227" s="119"/>
      <c r="DL227" s="119"/>
      <c r="DM227" s="119"/>
      <c r="DN227" s="119"/>
      <c r="DO227" s="119"/>
      <c r="DP227" s="119"/>
      <c r="DQ227" s="119"/>
      <c r="DR227" s="119"/>
      <c r="DS227" s="119"/>
      <c r="DT227" s="119"/>
      <c r="DU227" s="119"/>
      <c r="DV227" s="119"/>
      <c r="DW227" s="119"/>
      <c r="DX227" s="119"/>
      <c r="DY227" s="119"/>
      <c r="DZ227" s="119"/>
      <c r="EA227" s="119"/>
      <c r="EB227" s="119"/>
      <c r="EC227" s="119"/>
      <c r="ED227" s="119"/>
    </row>
    <row r="228" spans="1:134" ht="10.5">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26"/>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c r="CB228" s="119"/>
      <c r="CC228" s="119"/>
      <c r="CD228" s="119"/>
      <c r="CE228" s="119"/>
      <c r="CF228" s="119"/>
      <c r="CG228" s="119"/>
      <c r="CH228" s="119"/>
      <c r="CI228" s="119"/>
      <c r="CJ228" s="119"/>
      <c r="CK228" s="119"/>
      <c r="CL228" s="119"/>
      <c r="CM228" s="119"/>
      <c r="CN228" s="119"/>
      <c r="CO228" s="119"/>
      <c r="CP228" s="119"/>
      <c r="CQ228" s="119"/>
      <c r="CR228" s="119"/>
      <c r="CS228" s="119"/>
      <c r="CT228" s="119"/>
      <c r="CU228" s="119"/>
      <c r="CV228" s="119"/>
      <c r="CW228" s="119"/>
      <c r="CX228" s="119"/>
      <c r="CY228" s="119"/>
      <c r="CZ228" s="119"/>
      <c r="DA228" s="119"/>
      <c r="DB228" s="119"/>
      <c r="DC228" s="119"/>
      <c r="DD228" s="119"/>
      <c r="DE228" s="119"/>
      <c r="DF228" s="119"/>
      <c r="DG228" s="119"/>
      <c r="DH228" s="119"/>
      <c r="DI228" s="119"/>
      <c r="DJ228" s="119"/>
      <c r="DK228" s="119"/>
      <c r="DL228" s="119"/>
      <c r="DM228" s="119"/>
      <c r="DN228" s="119"/>
      <c r="DO228" s="119"/>
      <c r="DP228" s="119"/>
      <c r="DQ228" s="119"/>
      <c r="DR228" s="119"/>
      <c r="DS228" s="119"/>
      <c r="DT228" s="119"/>
      <c r="DU228" s="119"/>
      <c r="DV228" s="119"/>
      <c r="DW228" s="119"/>
      <c r="DX228" s="119"/>
      <c r="DY228" s="119"/>
      <c r="DZ228" s="119"/>
      <c r="EA228" s="119"/>
      <c r="EB228" s="119"/>
      <c r="EC228" s="119"/>
      <c r="ED228" s="119"/>
    </row>
    <row r="229" spans="1:134" ht="10.5">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26"/>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c r="CB229" s="119"/>
      <c r="CC229" s="119"/>
      <c r="CD229" s="119"/>
      <c r="CE229" s="119"/>
      <c r="CF229" s="119"/>
      <c r="CG229" s="119"/>
      <c r="CH229" s="119"/>
      <c r="CI229" s="119"/>
      <c r="CJ229" s="119"/>
      <c r="CK229" s="119"/>
      <c r="CL229" s="119"/>
      <c r="CM229" s="119"/>
      <c r="CN229" s="119"/>
      <c r="CO229" s="119"/>
      <c r="CP229" s="119"/>
      <c r="CQ229" s="119"/>
      <c r="CR229" s="119"/>
      <c r="CS229" s="119"/>
      <c r="CT229" s="119"/>
      <c r="CU229" s="119"/>
      <c r="CV229" s="119"/>
      <c r="CW229" s="119"/>
      <c r="CX229" s="119"/>
      <c r="CY229" s="119"/>
      <c r="CZ229" s="119"/>
      <c r="DA229" s="119"/>
      <c r="DB229" s="119"/>
      <c r="DC229" s="119"/>
      <c r="DD229" s="119"/>
      <c r="DE229" s="119"/>
      <c r="DF229" s="119"/>
      <c r="DG229" s="119"/>
      <c r="DH229" s="119"/>
      <c r="DI229" s="119"/>
      <c r="DJ229" s="119"/>
      <c r="DK229" s="119"/>
      <c r="DL229" s="119"/>
      <c r="DM229" s="119"/>
      <c r="DN229" s="119"/>
      <c r="DO229" s="119"/>
      <c r="DP229" s="119"/>
      <c r="DQ229" s="119"/>
      <c r="DR229" s="119"/>
      <c r="DS229" s="119"/>
      <c r="DT229" s="119"/>
      <c r="DU229" s="119"/>
      <c r="DV229" s="119"/>
      <c r="DW229" s="119"/>
      <c r="DX229" s="119"/>
      <c r="DY229" s="119"/>
      <c r="DZ229" s="119"/>
      <c r="EA229" s="119"/>
      <c r="EB229" s="119"/>
      <c r="EC229" s="119"/>
      <c r="ED229" s="119"/>
    </row>
    <row r="230" spans="1:134" ht="10.5">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26"/>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c r="CB230" s="119"/>
      <c r="CC230" s="119"/>
      <c r="CD230" s="119"/>
      <c r="CE230" s="119"/>
      <c r="CF230" s="119"/>
      <c r="CG230" s="119"/>
      <c r="CH230" s="119"/>
      <c r="CI230" s="119"/>
      <c r="CJ230" s="119"/>
      <c r="CK230" s="119"/>
      <c r="CL230" s="119"/>
      <c r="CM230" s="119"/>
      <c r="CN230" s="119"/>
      <c r="CO230" s="119"/>
      <c r="CP230" s="119"/>
      <c r="CQ230" s="119"/>
      <c r="CR230" s="119"/>
      <c r="CS230" s="119"/>
      <c r="CT230" s="119"/>
      <c r="CU230" s="119"/>
      <c r="CV230" s="119"/>
      <c r="CW230" s="119"/>
      <c r="CX230" s="119"/>
      <c r="CY230" s="119"/>
      <c r="CZ230" s="119"/>
      <c r="DA230" s="119"/>
      <c r="DB230" s="119"/>
      <c r="DC230" s="119"/>
      <c r="DD230" s="119"/>
      <c r="DE230" s="119"/>
      <c r="DF230" s="119"/>
      <c r="DG230" s="119"/>
      <c r="DH230" s="119"/>
      <c r="DI230" s="119"/>
      <c r="DJ230" s="119"/>
      <c r="DK230" s="119"/>
      <c r="DL230" s="119"/>
      <c r="DM230" s="119"/>
      <c r="DN230" s="119"/>
      <c r="DO230" s="119"/>
      <c r="DP230" s="119"/>
      <c r="DQ230" s="119"/>
      <c r="DR230" s="119"/>
      <c r="DS230" s="119"/>
      <c r="DT230" s="119"/>
      <c r="DU230" s="119"/>
      <c r="DV230" s="119"/>
      <c r="DW230" s="119"/>
      <c r="DX230" s="119"/>
      <c r="DY230" s="119"/>
      <c r="DZ230" s="119"/>
      <c r="EA230" s="119"/>
      <c r="EB230" s="119"/>
      <c r="EC230" s="119"/>
      <c r="ED230" s="119"/>
    </row>
    <row r="231" spans="1:134" ht="10.5">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26"/>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c r="CB231" s="119"/>
      <c r="CC231" s="119"/>
      <c r="CD231" s="119"/>
      <c r="CE231" s="119"/>
      <c r="CF231" s="119"/>
      <c r="CG231" s="119"/>
      <c r="CH231" s="119"/>
      <c r="CI231" s="119"/>
      <c r="CJ231" s="119"/>
      <c r="CK231" s="119"/>
      <c r="CL231" s="119"/>
      <c r="CM231" s="119"/>
      <c r="CN231" s="119"/>
      <c r="CO231" s="119"/>
      <c r="CP231" s="119"/>
      <c r="CQ231" s="119"/>
      <c r="CR231" s="119"/>
      <c r="CS231" s="119"/>
      <c r="CT231" s="119"/>
      <c r="CU231" s="119"/>
      <c r="CV231" s="119"/>
      <c r="CW231" s="119"/>
      <c r="CX231" s="119"/>
      <c r="CY231" s="119"/>
      <c r="CZ231" s="119"/>
      <c r="DA231" s="119"/>
      <c r="DB231" s="119"/>
      <c r="DC231" s="119"/>
      <c r="DD231" s="119"/>
      <c r="DE231" s="119"/>
      <c r="DF231" s="119"/>
      <c r="DG231" s="119"/>
      <c r="DH231" s="119"/>
      <c r="DI231" s="119"/>
      <c r="DJ231" s="119"/>
      <c r="DK231" s="119"/>
      <c r="DL231" s="119"/>
      <c r="DM231" s="119"/>
      <c r="DN231" s="119"/>
      <c r="DO231" s="119"/>
      <c r="DP231" s="119"/>
      <c r="DQ231" s="119"/>
      <c r="DR231" s="119"/>
      <c r="DS231" s="119"/>
      <c r="DT231" s="119"/>
      <c r="DU231" s="119"/>
      <c r="DV231" s="119"/>
      <c r="DW231" s="119"/>
      <c r="DX231" s="119"/>
      <c r="DY231" s="119"/>
      <c r="DZ231" s="119"/>
      <c r="EA231" s="119"/>
      <c r="EB231" s="119"/>
      <c r="EC231" s="119"/>
      <c r="ED231" s="119"/>
    </row>
    <row r="232" spans="1:134" ht="10.5">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26"/>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c r="CB232" s="119"/>
      <c r="CC232" s="119"/>
      <c r="CD232" s="119"/>
      <c r="CE232" s="119"/>
      <c r="CF232" s="119"/>
      <c r="CG232" s="119"/>
      <c r="CH232" s="119"/>
      <c r="CI232" s="119"/>
      <c r="CJ232" s="119"/>
      <c r="CK232" s="119"/>
      <c r="CL232" s="119"/>
      <c r="CM232" s="119"/>
      <c r="CN232" s="119"/>
      <c r="CO232" s="119"/>
      <c r="CP232" s="119"/>
      <c r="CQ232" s="119"/>
      <c r="CR232" s="119"/>
      <c r="CS232" s="119"/>
      <c r="CT232" s="119"/>
      <c r="CU232" s="119"/>
      <c r="CV232" s="119"/>
      <c r="CW232" s="119"/>
      <c r="CX232" s="119"/>
      <c r="CY232" s="119"/>
      <c r="CZ232" s="119"/>
      <c r="DA232" s="119"/>
      <c r="DB232" s="119"/>
      <c r="DC232" s="119"/>
      <c r="DD232" s="119"/>
      <c r="DE232" s="119"/>
      <c r="DF232" s="119"/>
      <c r="DG232" s="119"/>
      <c r="DH232" s="119"/>
      <c r="DI232" s="119"/>
      <c r="DJ232" s="119"/>
      <c r="DK232" s="119"/>
      <c r="DL232" s="119"/>
      <c r="DM232" s="119"/>
      <c r="DN232" s="119"/>
      <c r="DO232" s="119"/>
      <c r="DP232" s="119"/>
      <c r="DQ232" s="119"/>
      <c r="DR232" s="119"/>
      <c r="DS232" s="119"/>
      <c r="DT232" s="119"/>
      <c r="DU232" s="119"/>
      <c r="DV232" s="119"/>
      <c r="DW232" s="119"/>
      <c r="DX232" s="119"/>
      <c r="DY232" s="119"/>
      <c r="DZ232" s="119"/>
      <c r="EA232" s="119"/>
      <c r="EB232" s="119"/>
      <c r="EC232" s="119"/>
      <c r="ED232" s="119"/>
    </row>
    <row r="233" spans="1:134" ht="10.5">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26"/>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c r="CB233" s="119"/>
      <c r="CC233" s="119"/>
      <c r="CD233" s="119"/>
      <c r="CE233" s="119"/>
      <c r="CF233" s="119"/>
      <c r="CG233" s="119"/>
      <c r="CH233" s="119"/>
      <c r="CI233" s="119"/>
      <c r="CJ233" s="119"/>
      <c r="CK233" s="119"/>
      <c r="CL233" s="119"/>
      <c r="CM233" s="119"/>
      <c r="CN233" s="119"/>
      <c r="CO233" s="119"/>
      <c r="CP233" s="119"/>
      <c r="CQ233" s="119"/>
      <c r="CR233" s="119"/>
      <c r="CS233" s="119"/>
      <c r="CT233" s="119"/>
      <c r="CU233" s="119"/>
      <c r="CV233" s="119"/>
      <c r="CW233" s="119"/>
      <c r="CX233" s="119"/>
      <c r="CY233" s="119"/>
      <c r="CZ233" s="119"/>
      <c r="DA233" s="119"/>
      <c r="DB233" s="119"/>
      <c r="DC233" s="119"/>
      <c r="DD233" s="119"/>
      <c r="DE233" s="119"/>
      <c r="DF233" s="119"/>
      <c r="DG233" s="119"/>
      <c r="DH233" s="119"/>
      <c r="DI233" s="119"/>
      <c r="DJ233" s="119"/>
      <c r="DK233" s="119"/>
      <c r="DL233" s="119"/>
      <c r="DM233" s="119"/>
      <c r="DN233" s="119"/>
      <c r="DO233" s="119"/>
      <c r="DP233" s="119"/>
      <c r="DQ233" s="119"/>
      <c r="DR233" s="119"/>
      <c r="DS233" s="119"/>
      <c r="DT233" s="119"/>
      <c r="DU233" s="119"/>
      <c r="DV233" s="119"/>
      <c r="DW233" s="119"/>
      <c r="DX233" s="119"/>
      <c r="DY233" s="119"/>
      <c r="DZ233" s="119"/>
      <c r="EA233" s="119"/>
      <c r="EB233" s="119"/>
      <c r="EC233" s="119"/>
      <c r="ED233" s="119"/>
    </row>
    <row r="234" spans="1:134" ht="10.5">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26"/>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c r="CB234" s="119"/>
      <c r="CC234" s="119"/>
      <c r="CD234" s="119"/>
      <c r="CE234" s="119"/>
      <c r="CF234" s="119"/>
      <c r="CG234" s="119"/>
      <c r="CH234" s="119"/>
      <c r="CI234" s="119"/>
      <c r="CJ234" s="119"/>
      <c r="CK234" s="119"/>
      <c r="CL234" s="119"/>
      <c r="CM234" s="119"/>
      <c r="CN234" s="119"/>
      <c r="CO234" s="119"/>
      <c r="CP234" s="119"/>
      <c r="CQ234" s="119"/>
      <c r="CR234" s="119"/>
      <c r="CS234" s="119"/>
      <c r="CT234" s="119"/>
      <c r="CU234" s="119"/>
      <c r="CV234" s="119"/>
      <c r="CW234" s="119"/>
      <c r="CX234" s="119"/>
      <c r="CY234" s="119"/>
      <c r="CZ234" s="119"/>
      <c r="DA234" s="119"/>
      <c r="DB234" s="119"/>
      <c r="DC234" s="119"/>
      <c r="DD234" s="119"/>
      <c r="DE234" s="119"/>
      <c r="DF234" s="119"/>
      <c r="DG234" s="119"/>
      <c r="DH234" s="119"/>
      <c r="DI234" s="119"/>
      <c r="DJ234" s="119"/>
      <c r="DK234" s="119"/>
      <c r="DL234" s="119"/>
      <c r="DM234" s="119"/>
      <c r="DN234" s="119"/>
      <c r="DO234" s="119"/>
      <c r="DP234" s="119"/>
      <c r="DQ234" s="119"/>
      <c r="DR234" s="119"/>
      <c r="DS234" s="119"/>
      <c r="DT234" s="119"/>
      <c r="DU234" s="119"/>
      <c r="DV234" s="119"/>
      <c r="DW234" s="119"/>
      <c r="DX234" s="119"/>
      <c r="DY234" s="119"/>
      <c r="DZ234" s="119"/>
      <c r="EA234" s="119"/>
      <c r="EB234" s="119"/>
      <c r="EC234" s="119"/>
      <c r="ED234" s="119"/>
    </row>
    <row r="235" spans="1:134" ht="10.5">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26"/>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c r="CB235" s="119"/>
      <c r="CC235" s="119"/>
      <c r="CD235" s="119"/>
      <c r="CE235" s="119"/>
      <c r="CF235" s="119"/>
      <c r="CG235" s="119"/>
      <c r="CH235" s="119"/>
      <c r="CI235" s="119"/>
      <c r="CJ235" s="119"/>
      <c r="CK235" s="119"/>
      <c r="CL235" s="119"/>
      <c r="CM235" s="119"/>
      <c r="CN235" s="119"/>
      <c r="CO235" s="119"/>
      <c r="CP235" s="119"/>
      <c r="CQ235" s="119"/>
      <c r="CR235" s="119"/>
      <c r="CS235" s="119"/>
      <c r="CT235" s="119"/>
      <c r="CU235" s="119"/>
      <c r="CV235" s="119"/>
      <c r="CW235" s="119"/>
      <c r="CX235" s="119"/>
      <c r="CY235" s="119"/>
      <c r="CZ235" s="119"/>
      <c r="DA235" s="119"/>
      <c r="DB235" s="119"/>
      <c r="DC235" s="119"/>
      <c r="DD235" s="119"/>
      <c r="DE235" s="119"/>
      <c r="DF235" s="119"/>
      <c r="DG235" s="119"/>
      <c r="DH235" s="119"/>
      <c r="DI235" s="119"/>
      <c r="DJ235" s="119"/>
      <c r="DK235" s="119"/>
      <c r="DL235" s="119"/>
      <c r="DM235" s="119"/>
      <c r="DN235" s="119"/>
      <c r="DO235" s="119"/>
      <c r="DP235" s="119"/>
      <c r="DQ235" s="119"/>
      <c r="DR235" s="119"/>
      <c r="DS235" s="119"/>
      <c r="DT235" s="119"/>
      <c r="DU235" s="119"/>
      <c r="DV235" s="119"/>
      <c r="DW235" s="119"/>
      <c r="DX235" s="119"/>
      <c r="DY235" s="119"/>
      <c r="DZ235" s="119"/>
      <c r="EA235" s="119"/>
      <c r="EB235" s="119"/>
      <c r="EC235" s="119"/>
      <c r="ED235" s="119"/>
    </row>
    <row r="236" spans="1:134" ht="10.5">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26"/>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c r="CB236" s="119"/>
      <c r="CC236" s="119"/>
      <c r="CD236" s="119"/>
      <c r="CE236" s="119"/>
      <c r="CF236" s="119"/>
      <c r="CG236" s="119"/>
      <c r="CH236" s="119"/>
      <c r="CI236" s="119"/>
      <c r="CJ236" s="119"/>
      <c r="CK236" s="119"/>
      <c r="CL236" s="119"/>
      <c r="CM236" s="119"/>
      <c r="CN236" s="119"/>
      <c r="CO236" s="119"/>
      <c r="CP236" s="119"/>
      <c r="CQ236" s="119"/>
      <c r="CR236" s="119"/>
      <c r="CS236" s="119"/>
      <c r="CT236" s="119"/>
      <c r="CU236" s="119"/>
      <c r="CV236" s="119"/>
      <c r="CW236" s="119"/>
      <c r="CX236" s="119"/>
      <c r="CY236" s="119"/>
      <c r="CZ236" s="119"/>
      <c r="DA236" s="119"/>
      <c r="DB236" s="119"/>
      <c r="DC236" s="119"/>
      <c r="DD236" s="119"/>
      <c r="DE236" s="119"/>
      <c r="DF236" s="119"/>
      <c r="DG236" s="119"/>
      <c r="DH236" s="119"/>
      <c r="DI236" s="119"/>
      <c r="DJ236" s="119"/>
      <c r="DK236" s="119"/>
      <c r="DL236" s="119"/>
      <c r="DM236" s="119"/>
      <c r="DN236" s="119"/>
      <c r="DO236" s="119"/>
      <c r="DP236" s="119"/>
      <c r="DQ236" s="119"/>
      <c r="DR236" s="119"/>
      <c r="DS236" s="119"/>
      <c r="DT236" s="119"/>
      <c r="DU236" s="119"/>
      <c r="DV236" s="119"/>
      <c r="DW236" s="119"/>
      <c r="DX236" s="119"/>
      <c r="DY236" s="119"/>
      <c r="DZ236" s="119"/>
      <c r="EA236" s="119"/>
      <c r="EB236" s="119"/>
      <c r="EC236" s="119"/>
      <c r="ED236" s="119"/>
    </row>
    <row r="237" spans="1:134" ht="10.5">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26"/>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c r="CA237" s="119"/>
      <c r="CB237" s="119"/>
      <c r="CC237" s="119"/>
      <c r="CD237" s="119"/>
      <c r="CE237" s="119"/>
      <c r="CF237" s="119"/>
      <c r="CG237" s="119"/>
      <c r="CH237" s="119"/>
      <c r="CI237" s="119"/>
      <c r="CJ237" s="119"/>
      <c r="CK237" s="119"/>
      <c r="CL237" s="119"/>
      <c r="CM237" s="119"/>
      <c r="CN237" s="119"/>
      <c r="CO237" s="119"/>
      <c r="CP237" s="119"/>
      <c r="CQ237" s="119"/>
      <c r="CR237" s="119"/>
      <c r="CS237" s="119"/>
      <c r="CT237" s="119"/>
      <c r="CU237" s="119"/>
      <c r="CV237" s="119"/>
      <c r="CW237" s="119"/>
      <c r="CX237" s="119"/>
      <c r="CY237" s="119"/>
      <c r="CZ237" s="119"/>
      <c r="DA237" s="119"/>
      <c r="DB237" s="119"/>
      <c r="DC237" s="119"/>
      <c r="DD237" s="119"/>
      <c r="DE237" s="119"/>
      <c r="DF237" s="119"/>
      <c r="DG237" s="119"/>
      <c r="DH237" s="119"/>
      <c r="DI237" s="119"/>
      <c r="DJ237" s="119"/>
      <c r="DK237" s="119"/>
      <c r="DL237" s="119"/>
      <c r="DM237" s="119"/>
      <c r="DN237" s="119"/>
      <c r="DO237" s="119"/>
      <c r="DP237" s="119"/>
      <c r="DQ237" s="119"/>
      <c r="DR237" s="119"/>
      <c r="DS237" s="119"/>
      <c r="DT237" s="119"/>
      <c r="DU237" s="119"/>
      <c r="DV237" s="119"/>
      <c r="DW237" s="119"/>
      <c r="DX237" s="119"/>
      <c r="DY237" s="119"/>
      <c r="DZ237" s="119"/>
      <c r="EA237" s="119"/>
      <c r="EB237" s="119"/>
      <c r="EC237" s="119"/>
      <c r="ED237" s="119"/>
    </row>
    <row r="238" spans="1:134" ht="10.5">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26"/>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c r="CB238" s="119"/>
      <c r="CC238" s="119"/>
      <c r="CD238" s="119"/>
      <c r="CE238" s="119"/>
      <c r="CF238" s="119"/>
      <c r="CG238" s="119"/>
      <c r="CH238" s="119"/>
      <c r="CI238" s="119"/>
      <c r="CJ238" s="119"/>
      <c r="CK238" s="119"/>
      <c r="CL238" s="119"/>
      <c r="CM238" s="119"/>
      <c r="CN238" s="119"/>
      <c r="CO238" s="119"/>
      <c r="CP238" s="119"/>
      <c r="CQ238" s="119"/>
      <c r="CR238" s="119"/>
      <c r="CS238" s="119"/>
      <c r="CT238" s="119"/>
      <c r="CU238" s="119"/>
      <c r="CV238" s="119"/>
      <c r="CW238" s="119"/>
      <c r="CX238" s="119"/>
      <c r="CY238" s="119"/>
      <c r="CZ238" s="119"/>
      <c r="DA238" s="119"/>
      <c r="DB238" s="119"/>
      <c r="DC238" s="119"/>
      <c r="DD238" s="119"/>
      <c r="DE238" s="119"/>
      <c r="DF238" s="119"/>
      <c r="DG238" s="119"/>
      <c r="DH238" s="119"/>
      <c r="DI238" s="119"/>
      <c r="DJ238" s="119"/>
      <c r="DK238" s="119"/>
      <c r="DL238" s="119"/>
      <c r="DM238" s="119"/>
      <c r="DN238" s="119"/>
      <c r="DO238" s="119"/>
      <c r="DP238" s="119"/>
      <c r="DQ238" s="119"/>
      <c r="DR238" s="119"/>
      <c r="DS238" s="119"/>
      <c r="DT238" s="119"/>
      <c r="DU238" s="119"/>
      <c r="DV238" s="119"/>
      <c r="DW238" s="119"/>
      <c r="DX238" s="119"/>
      <c r="DY238" s="119"/>
      <c r="DZ238" s="119"/>
      <c r="EA238" s="119"/>
      <c r="EB238" s="119"/>
      <c r="EC238" s="119"/>
      <c r="ED238" s="119"/>
    </row>
    <row r="239" spans="1:134" ht="10.5">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26"/>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c r="CB239" s="119"/>
      <c r="CC239" s="119"/>
      <c r="CD239" s="119"/>
      <c r="CE239" s="119"/>
      <c r="CF239" s="119"/>
      <c r="CG239" s="119"/>
      <c r="CH239" s="119"/>
      <c r="CI239" s="119"/>
      <c r="CJ239" s="119"/>
      <c r="CK239" s="119"/>
      <c r="CL239" s="119"/>
      <c r="CM239" s="119"/>
      <c r="CN239" s="119"/>
      <c r="CO239" s="119"/>
      <c r="CP239" s="119"/>
      <c r="CQ239" s="119"/>
      <c r="CR239" s="119"/>
      <c r="CS239" s="119"/>
      <c r="CT239" s="119"/>
      <c r="CU239" s="119"/>
      <c r="CV239" s="119"/>
      <c r="CW239" s="119"/>
      <c r="CX239" s="119"/>
      <c r="CY239" s="119"/>
      <c r="CZ239" s="119"/>
      <c r="DA239" s="119"/>
      <c r="DB239" s="119"/>
      <c r="DC239" s="119"/>
      <c r="DD239" s="119"/>
      <c r="DE239" s="119"/>
      <c r="DF239" s="119"/>
      <c r="DG239" s="119"/>
      <c r="DH239" s="119"/>
      <c r="DI239" s="119"/>
      <c r="DJ239" s="119"/>
      <c r="DK239" s="119"/>
      <c r="DL239" s="119"/>
      <c r="DM239" s="119"/>
      <c r="DN239" s="119"/>
      <c r="DO239" s="119"/>
      <c r="DP239" s="119"/>
      <c r="DQ239" s="119"/>
      <c r="DR239" s="119"/>
      <c r="DS239" s="119"/>
      <c r="DT239" s="119"/>
      <c r="DU239" s="119"/>
      <c r="DV239" s="119"/>
      <c r="DW239" s="119"/>
      <c r="DX239" s="119"/>
      <c r="DY239" s="119"/>
      <c r="DZ239" s="119"/>
      <c r="EA239" s="119"/>
      <c r="EB239" s="119"/>
      <c r="EC239" s="119"/>
      <c r="ED239" s="119"/>
    </row>
    <row r="240" spans="1:134" ht="10.5">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26"/>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c r="CA240" s="119"/>
      <c r="CB240" s="119"/>
      <c r="CC240" s="119"/>
      <c r="CD240" s="119"/>
      <c r="CE240" s="119"/>
      <c r="CF240" s="119"/>
      <c r="CG240" s="119"/>
      <c r="CH240" s="119"/>
      <c r="CI240" s="119"/>
      <c r="CJ240" s="119"/>
      <c r="CK240" s="119"/>
      <c r="CL240" s="119"/>
      <c r="CM240" s="119"/>
      <c r="CN240" s="119"/>
      <c r="CO240" s="119"/>
      <c r="CP240" s="119"/>
      <c r="CQ240" s="119"/>
      <c r="CR240" s="119"/>
      <c r="CS240" s="119"/>
      <c r="CT240" s="119"/>
      <c r="CU240" s="119"/>
      <c r="CV240" s="119"/>
      <c r="CW240" s="119"/>
      <c r="CX240" s="119"/>
      <c r="CY240" s="119"/>
      <c r="CZ240" s="119"/>
      <c r="DA240" s="119"/>
      <c r="DB240" s="119"/>
      <c r="DC240" s="119"/>
      <c r="DD240" s="119"/>
      <c r="DE240" s="119"/>
      <c r="DF240" s="119"/>
      <c r="DG240" s="119"/>
      <c r="DH240" s="119"/>
      <c r="DI240" s="119"/>
      <c r="DJ240" s="119"/>
      <c r="DK240" s="119"/>
      <c r="DL240" s="119"/>
      <c r="DM240" s="119"/>
      <c r="DN240" s="119"/>
      <c r="DO240" s="119"/>
      <c r="DP240" s="119"/>
      <c r="DQ240" s="119"/>
      <c r="DR240" s="119"/>
      <c r="DS240" s="119"/>
      <c r="DT240" s="119"/>
      <c r="DU240" s="119"/>
      <c r="DV240" s="119"/>
      <c r="DW240" s="119"/>
      <c r="DX240" s="119"/>
      <c r="DY240" s="119"/>
      <c r="DZ240" s="119"/>
      <c r="EA240" s="119"/>
      <c r="EB240" s="119"/>
      <c r="EC240" s="119"/>
      <c r="ED240" s="119"/>
    </row>
    <row r="241" spans="1:134" ht="10.5">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26"/>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c r="CB241" s="119"/>
      <c r="CC241" s="119"/>
      <c r="CD241" s="119"/>
      <c r="CE241" s="119"/>
      <c r="CF241" s="119"/>
      <c r="CG241" s="119"/>
      <c r="CH241" s="119"/>
      <c r="CI241" s="119"/>
      <c r="CJ241" s="119"/>
      <c r="CK241" s="119"/>
      <c r="CL241" s="119"/>
      <c r="CM241" s="119"/>
      <c r="CN241" s="119"/>
      <c r="CO241" s="119"/>
      <c r="CP241" s="119"/>
      <c r="CQ241" s="119"/>
      <c r="CR241" s="119"/>
      <c r="CS241" s="119"/>
      <c r="CT241" s="119"/>
      <c r="CU241" s="119"/>
      <c r="CV241" s="119"/>
      <c r="CW241" s="119"/>
      <c r="CX241" s="119"/>
      <c r="CY241" s="119"/>
      <c r="CZ241" s="119"/>
      <c r="DA241" s="119"/>
      <c r="DB241" s="119"/>
      <c r="DC241" s="119"/>
      <c r="DD241" s="119"/>
      <c r="DE241" s="119"/>
      <c r="DF241" s="119"/>
      <c r="DG241" s="119"/>
      <c r="DH241" s="119"/>
      <c r="DI241" s="119"/>
      <c r="DJ241" s="119"/>
      <c r="DK241" s="119"/>
      <c r="DL241" s="119"/>
      <c r="DM241" s="119"/>
      <c r="DN241" s="119"/>
      <c r="DO241" s="119"/>
      <c r="DP241" s="119"/>
      <c r="DQ241" s="119"/>
      <c r="DR241" s="119"/>
      <c r="DS241" s="119"/>
      <c r="DT241" s="119"/>
      <c r="DU241" s="119"/>
      <c r="DV241" s="119"/>
      <c r="DW241" s="119"/>
      <c r="DX241" s="119"/>
      <c r="DY241" s="119"/>
      <c r="DZ241" s="119"/>
      <c r="EA241" s="119"/>
      <c r="EB241" s="119"/>
      <c r="EC241" s="119"/>
      <c r="ED241" s="119"/>
    </row>
    <row r="242" spans="1:134" ht="10.5">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26"/>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c r="CB242" s="119"/>
      <c r="CC242" s="119"/>
      <c r="CD242" s="119"/>
      <c r="CE242" s="119"/>
      <c r="CF242" s="119"/>
      <c r="CG242" s="119"/>
      <c r="CH242" s="119"/>
      <c r="CI242" s="119"/>
      <c r="CJ242" s="119"/>
      <c r="CK242" s="119"/>
      <c r="CL242" s="119"/>
      <c r="CM242" s="119"/>
      <c r="CN242" s="119"/>
      <c r="CO242" s="119"/>
      <c r="CP242" s="119"/>
      <c r="CQ242" s="119"/>
      <c r="CR242" s="119"/>
      <c r="CS242" s="119"/>
      <c r="CT242" s="119"/>
      <c r="CU242" s="119"/>
      <c r="CV242" s="119"/>
      <c r="CW242" s="119"/>
      <c r="CX242" s="119"/>
      <c r="CY242" s="119"/>
      <c r="CZ242" s="119"/>
      <c r="DA242" s="119"/>
      <c r="DB242" s="119"/>
      <c r="DC242" s="119"/>
      <c r="DD242" s="119"/>
      <c r="DE242" s="119"/>
      <c r="DF242" s="119"/>
      <c r="DG242" s="119"/>
      <c r="DH242" s="119"/>
      <c r="DI242" s="119"/>
      <c r="DJ242" s="119"/>
      <c r="DK242" s="119"/>
      <c r="DL242" s="119"/>
      <c r="DM242" s="119"/>
      <c r="DN242" s="119"/>
      <c r="DO242" s="119"/>
      <c r="DP242" s="119"/>
      <c r="DQ242" s="119"/>
      <c r="DR242" s="119"/>
      <c r="DS242" s="119"/>
      <c r="DT242" s="119"/>
      <c r="DU242" s="119"/>
      <c r="DV242" s="119"/>
      <c r="DW242" s="119"/>
      <c r="DX242" s="119"/>
      <c r="DY242" s="119"/>
      <c r="DZ242" s="119"/>
      <c r="EA242" s="119"/>
      <c r="EB242" s="119"/>
      <c r="EC242" s="119"/>
      <c r="ED242" s="119"/>
    </row>
    <row r="243" spans="1:134" ht="10.5">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26"/>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c r="CA243" s="119"/>
      <c r="CB243" s="119"/>
      <c r="CC243" s="119"/>
      <c r="CD243" s="119"/>
      <c r="CE243" s="119"/>
      <c r="CF243" s="119"/>
      <c r="CG243" s="119"/>
      <c r="CH243" s="119"/>
      <c r="CI243" s="119"/>
      <c r="CJ243" s="119"/>
      <c r="CK243" s="119"/>
      <c r="CL243" s="119"/>
      <c r="CM243" s="119"/>
      <c r="CN243" s="119"/>
      <c r="CO243" s="119"/>
      <c r="CP243" s="119"/>
      <c r="CQ243" s="119"/>
      <c r="CR243" s="119"/>
      <c r="CS243" s="119"/>
      <c r="CT243" s="119"/>
      <c r="CU243" s="119"/>
      <c r="CV243" s="119"/>
      <c r="CW243" s="119"/>
      <c r="CX243" s="119"/>
      <c r="CY243" s="119"/>
      <c r="CZ243" s="119"/>
      <c r="DA243" s="119"/>
      <c r="DB243" s="119"/>
      <c r="DC243" s="119"/>
      <c r="DD243" s="119"/>
      <c r="DE243" s="119"/>
      <c r="DF243" s="119"/>
      <c r="DG243" s="119"/>
      <c r="DH243" s="119"/>
      <c r="DI243" s="119"/>
      <c r="DJ243" s="119"/>
      <c r="DK243" s="119"/>
      <c r="DL243" s="119"/>
      <c r="DM243" s="119"/>
      <c r="DN243" s="119"/>
      <c r="DO243" s="119"/>
      <c r="DP243" s="119"/>
      <c r="DQ243" s="119"/>
      <c r="DR243" s="119"/>
      <c r="DS243" s="119"/>
      <c r="DT243" s="119"/>
      <c r="DU243" s="119"/>
      <c r="DV243" s="119"/>
      <c r="DW243" s="119"/>
      <c r="DX243" s="119"/>
      <c r="DY243" s="119"/>
      <c r="DZ243" s="119"/>
      <c r="EA243" s="119"/>
      <c r="EB243" s="119"/>
      <c r="EC243" s="119"/>
      <c r="ED243" s="119"/>
    </row>
    <row r="244" spans="1:134" ht="10.5">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26"/>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c r="CA244" s="119"/>
      <c r="CB244" s="119"/>
      <c r="CC244" s="119"/>
      <c r="CD244" s="119"/>
      <c r="CE244" s="119"/>
      <c r="CF244" s="119"/>
      <c r="CG244" s="119"/>
      <c r="CH244" s="119"/>
      <c r="CI244" s="119"/>
      <c r="CJ244" s="119"/>
      <c r="CK244" s="119"/>
      <c r="CL244" s="119"/>
      <c r="CM244" s="119"/>
      <c r="CN244" s="119"/>
      <c r="CO244" s="119"/>
      <c r="CP244" s="119"/>
      <c r="CQ244" s="119"/>
      <c r="CR244" s="119"/>
      <c r="CS244" s="119"/>
      <c r="CT244" s="119"/>
      <c r="CU244" s="119"/>
      <c r="CV244" s="119"/>
      <c r="CW244" s="119"/>
      <c r="CX244" s="119"/>
      <c r="CY244" s="119"/>
      <c r="CZ244" s="119"/>
      <c r="DA244" s="119"/>
      <c r="DB244" s="119"/>
      <c r="DC244" s="119"/>
      <c r="DD244" s="119"/>
      <c r="DE244" s="119"/>
      <c r="DF244" s="119"/>
      <c r="DG244" s="119"/>
      <c r="DH244" s="119"/>
      <c r="DI244" s="119"/>
      <c r="DJ244" s="119"/>
      <c r="DK244" s="119"/>
      <c r="DL244" s="119"/>
      <c r="DM244" s="119"/>
      <c r="DN244" s="119"/>
      <c r="DO244" s="119"/>
      <c r="DP244" s="119"/>
      <c r="DQ244" s="119"/>
      <c r="DR244" s="119"/>
      <c r="DS244" s="119"/>
      <c r="DT244" s="119"/>
      <c r="DU244" s="119"/>
      <c r="DV244" s="119"/>
      <c r="DW244" s="119"/>
      <c r="DX244" s="119"/>
      <c r="DY244" s="119"/>
      <c r="DZ244" s="119"/>
      <c r="EA244" s="119"/>
      <c r="EB244" s="119"/>
      <c r="EC244" s="119"/>
      <c r="ED244" s="119"/>
    </row>
    <row r="245" spans="1:134" ht="10.5">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26"/>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19"/>
      <c r="DC245" s="119"/>
      <c r="DD245" s="119"/>
      <c r="DE245" s="119"/>
      <c r="DF245" s="119"/>
      <c r="DG245" s="119"/>
      <c r="DH245" s="119"/>
      <c r="DI245" s="119"/>
      <c r="DJ245" s="119"/>
      <c r="DK245" s="119"/>
      <c r="DL245" s="119"/>
      <c r="DM245" s="119"/>
      <c r="DN245" s="119"/>
      <c r="DO245" s="119"/>
      <c r="DP245" s="119"/>
      <c r="DQ245" s="119"/>
      <c r="DR245" s="119"/>
      <c r="DS245" s="119"/>
      <c r="DT245" s="119"/>
      <c r="DU245" s="119"/>
      <c r="DV245" s="119"/>
      <c r="DW245" s="119"/>
      <c r="DX245" s="119"/>
      <c r="DY245" s="119"/>
      <c r="DZ245" s="119"/>
      <c r="EA245" s="119"/>
      <c r="EB245" s="119"/>
      <c r="EC245" s="119"/>
      <c r="ED245" s="119"/>
    </row>
    <row r="246" spans="1:134" ht="10.5">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26"/>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c r="DG246" s="119"/>
      <c r="DH246" s="119"/>
      <c r="DI246" s="119"/>
      <c r="DJ246" s="119"/>
      <c r="DK246" s="119"/>
      <c r="DL246" s="119"/>
      <c r="DM246" s="119"/>
      <c r="DN246" s="119"/>
      <c r="DO246" s="119"/>
      <c r="DP246" s="119"/>
      <c r="DQ246" s="119"/>
      <c r="DR246" s="119"/>
      <c r="DS246" s="119"/>
      <c r="DT246" s="119"/>
      <c r="DU246" s="119"/>
      <c r="DV246" s="119"/>
      <c r="DW246" s="119"/>
      <c r="DX246" s="119"/>
      <c r="DY246" s="119"/>
      <c r="DZ246" s="119"/>
      <c r="EA246" s="119"/>
      <c r="EB246" s="119"/>
      <c r="EC246" s="119"/>
      <c r="ED246" s="119"/>
    </row>
    <row r="247" spans="1:134" ht="10.5">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26"/>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c r="CR247" s="119"/>
      <c r="CS247" s="119"/>
      <c r="CT247" s="119"/>
      <c r="CU247" s="119"/>
      <c r="CV247" s="119"/>
      <c r="CW247" s="119"/>
      <c r="CX247" s="119"/>
      <c r="CY247" s="119"/>
      <c r="CZ247" s="119"/>
      <c r="DA247" s="119"/>
      <c r="DB247" s="119"/>
      <c r="DC247" s="119"/>
      <c r="DD247" s="119"/>
      <c r="DE247" s="119"/>
      <c r="DF247" s="119"/>
      <c r="DG247" s="119"/>
      <c r="DH247" s="119"/>
      <c r="DI247" s="119"/>
      <c r="DJ247" s="119"/>
      <c r="DK247" s="119"/>
      <c r="DL247" s="119"/>
      <c r="DM247" s="119"/>
      <c r="DN247" s="119"/>
      <c r="DO247" s="119"/>
      <c r="DP247" s="119"/>
      <c r="DQ247" s="119"/>
      <c r="DR247" s="119"/>
      <c r="DS247" s="119"/>
      <c r="DT247" s="119"/>
      <c r="DU247" s="119"/>
      <c r="DV247" s="119"/>
      <c r="DW247" s="119"/>
      <c r="DX247" s="119"/>
      <c r="DY247" s="119"/>
      <c r="DZ247" s="119"/>
      <c r="EA247" s="119"/>
      <c r="EB247" s="119"/>
      <c r="EC247" s="119"/>
      <c r="ED247" s="119"/>
    </row>
    <row r="248" spans="1:134" ht="10.5">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26"/>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119"/>
      <c r="CS248" s="119"/>
      <c r="CT248" s="119"/>
      <c r="CU248" s="119"/>
      <c r="CV248" s="119"/>
      <c r="CW248" s="119"/>
      <c r="CX248" s="119"/>
      <c r="CY248" s="119"/>
      <c r="CZ248" s="119"/>
      <c r="DA248" s="119"/>
      <c r="DB248" s="119"/>
      <c r="DC248" s="119"/>
      <c r="DD248" s="119"/>
      <c r="DE248" s="119"/>
      <c r="DF248" s="119"/>
      <c r="DG248" s="119"/>
      <c r="DH248" s="119"/>
      <c r="DI248" s="119"/>
      <c r="DJ248" s="119"/>
      <c r="DK248" s="119"/>
      <c r="DL248" s="119"/>
      <c r="DM248" s="119"/>
      <c r="DN248" s="119"/>
      <c r="DO248" s="119"/>
      <c r="DP248" s="119"/>
      <c r="DQ248" s="119"/>
      <c r="DR248" s="119"/>
      <c r="DS248" s="119"/>
      <c r="DT248" s="119"/>
      <c r="DU248" s="119"/>
      <c r="DV248" s="119"/>
      <c r="DW248" s="119"/>
      <c r="DX248" s="119"/>
      <c r="DY248" s="119"/>
      <c r="DZ248" s="119"/>
      <c r="EA248" s="119"/>
      <c r="EB248" s="119"/>
      <c r="EC248" s="119"/>
      <c r="ED248" s="119"/>
    </row>
    <row r="249" spans="1:134" ht="10.5">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26"/>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119"/>
      <c r="CR249" s="119"/>
      <c r="CS249" s="119"/>
      <c r="CT249" s="119"/>
      <c r="CU249" s="119"/>
      <c r="CV249" s="119"/>
      <c r="CW249" s="119"/>
      <c r="CX249" s="119"/>
      <c r="CY249" s="119"/>
      <c r="CZ249" s="119"/>
      <c r="DA249" s="119"/>
      <c r="DB249" s="119"/>
      <c r="DC249" s="119"/>
      <c r="DD249" s="119"/>
      <c r="DE249" s="119"/>
      <c r="DF249" s="119"/>
      <c r="DG249" s="119"/>
      <c r="DH249" s="119"/>
      <c r="DI249" s="119"/>
      <c r="DJ249" s="119"/>
      <c r="DK249" s="119"/>
      <c r="DL249" s="119"/>
      <c r="DM249" s="119"/>
      <c r="DN249" s="119"/>
      <c r="DO249" s="119"/>
      <c r="DP249" s="119"/>
      <c r="DQ249" s="119"/>
      <c r="DR249" s="119"/>
      <c r="DS249" s="119"/>
      <c r="DT249" s="119"/>
      <c r="DU249" s="119"/>
      <c r="DV249" s="119"/>
      <c r="DW249" s="119"/>
      <c r="DX249" s="119"/>
      <c r="DY249" s="119"/>
      <c r="DZ249" s="119"/>
      <c r="EA249" s="119"/>
      <c r="EB249" s="119"/>
      <c r="EC249" s="119"/>
      <c r="ED249" s="119"/>
    </row>
    <row r="250" spans="1:134" ht="10.5">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26"/>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c r="CB250" s="119"/>
      <c r="CC250" s="119"/>
      <c r="CD250" s="119"/>
      <c r="CE250" s="119"/>
      <c r="CF250" s="119"/>
      <c r="CG250" s="119"/>
      <c r="CH250" s="119"/>
      <c r="CI250" s="119"/>
      <c r="CJ250" s="119"/>
      <c r="CK250" s="119"/>
      <c r="CL250" s="119"/>
      <c r="CM250" s="119"/>
      <c r="CN250" s="119"/>
      <c r="CO250" s="119"/>
      <c r="CP250" s="119"/>
      <c r="CQ250" s="119"/>
      <c r="CR250" s="119"/>
      <c r="CS250" s="119"/>
      <c r="CT250" s="119"/>
      <c r="CU250" s="119"/>
      <c r="CV250" s="119"/>
      <c r="CW250" s="119"/>
      <c r="CX250" s="119"/>
      <c r="CY250" s="119"/>
      <c r="CZ250" s="119"/>
      <c r="DA250" s="119"/>
      <c r="DB250" s="119"/>
      <c r="DC250" s="119"/>
      <c r="DD250" s="119"/>
      <c r="DE250" s="119"/>
      <c r="DF250" s="119"/>
      <c r="DG250" s="119"/>
      <c r="DH250" s="119"/>
      <c r="DI250" s="119"/>
      <c r="DJ250" s="119"/>
      <c r="DK250" s="119"/>
      <c r="DL250" s="119"/>
      <c r="DM250" s="119"/>
      <c r="DN250" s="119"/>
      <c r="DO250" s="119"/>
      <c r="DP250" s="119"/>
      <c r="DQ250" s="119"/>
      <c r="DR250" s="119"/>
      <c r="DS250" s="119"/>
      <c r="DT250" s="119"/>
      <c r="DU250" s="119"/>
      <c r="DV250" s="119"/>
      <c r="DW250" s="119"/>
      <c r="DX250" s="119"/>
      <c r="DY250" s="119"/>
      <c r="DZ250" s="119"/>
      <c r="EA250" s="119"/>
      <c r="EB250" s="119"/>
      <c r="EC250" s="119"/>
      <c r="ED250" s="119"/>
    </row>
    <row r="251" spans="1:134" ht="10.5">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26"/>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c r="CA251" s="119"/>
      <c r="CB251" s="119"/>
      <c r="CC251" s="119"/>
      <c r="CD251" s="119"/>
      <c r="CE251" s="119"/>
      <c r="CF251" s="119"/>
      <c r="CG251" s="119"/>
      <c r="CH251" s="119"/>
      <c r="CI251" s="119"/>
      <c r="CJ251" s="119"/>
      <c r="CK251" s="119"/>
      <c r="CL251" s="119"/>
      <c r="CM251" s="119"/>
      <c r="CN251" s="119"/>
      <c r="CO251" s="119"/>
      <c r="CP251" s="119"/>
      <c r="CQ251" s="119"/>
      <c r="CR251" s="119"/>
      <c r="CS251" s="119"/>
      <c r="CT251" s="119"/>
      <c r="CU251" s="119"/>
      <c r="CV251" s="119"/>
      <c r="CW251" s="119"/>
      <c r="CX251" s="119"/>
      <c r="CY251" s="119"/>
      <c r="CZ251" s="119"/>
      <c r="DA251" s="119"/>
      <c r="DB251" s="119"/>
      <c r="DC251" s="119"/>
      <c r="DD251" s="119"/>
      <c r="DE251" s="119"/>
      <c r="DF251" s="119"/>
      <c r="DG251" s="119"/>
      <c r="DH251" s="119"/>
      <c r="DI251" s="119"/>
      <c r="DJ251" s="119"/>
      <c r="DK251" s="119"/>
      <c r="DL251" s="119"/>
      <c r="DM251" s="119"/>
      <c r="DN251" s="119"/>
      <c r="DO251" s="119"/>
      <c r="DP251" s="119"/>
      <c r="DQ251" s="119"/>
      <c r="DR251" s="119"/>
      <c r="DS251" s="119"/>
      <c r="DT251" s="119"/>
      <c r="DU251" s="119"/>
      <c r="DV251" s="119"/>
      <c r="DW251" s="119"/>
      <c r="DX251" s="119"/>
      <c r="DY251" s="119"/>
      <c r="DZ251" s="119"/>
      <c r="EA251" s="119"/>
      <c r="EB251" s="119"/>
      <c r="EC251" s="119"/>
      <c r="ED251" s="119"/>
    </row>
    <row r="252" spans="1:134" ht="10.5">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26"/>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c r="CB252" s="119"/>
      <c r="CC252" s="119"/>
      <c r="CD252" s="119"/>
      <c r="CE252" s="119"/>
      <c r="CF252" s="119"/>
      <c r="CG252" s="119"/>
      <c r="CH252" s="119"/>
      <c r="CI252" s="119"/>
      <c r="CJ252" s="119"/>
      <c r="CK252" s="119"/>
      <c r="CL252" s="119"/>
      <c r="CM252" s="119"/>
      <c r="CN252" s="119"/>
      <c r="CO252" s="119"/>
      <c r="CP252" s="119"/>
      <c r="CQ252" s="119"/>
      <c r="CR252" s="119"/>
      <c r="CS252" s="119"/>
      <c r="CT252" s="119"/>
      <c r="CU252" s="119"/>
      <c r="CV252" s="119"/>
      <c r="CW252" s="119"/>
      <c r="CX252" s="119"/>
      <c r="CY252" s="119"/>
      <c r="CZ252" s="119"/>
      <c r="DA252" s="119"/>
      <c r="DB252" s="119"/>
      <c r="DC252" s="119"/>
      <c r="DD252" s="119"/>
      <c r="DE252" s="119"/>
      <c r="DF252" s="119"/>
      <c r="DG252" s="119"/>
      <c r="DH252" s="119"/>
      <c r="DI252" s="119"/>
      <c r="DJ252" s="119"/>
      <c r="DK252" s="119"/>
      <c r="DL252" s="119"/>
      <c r="DM252" s="119"/>
      <c r="DN252" s="119"/>
      <c r="DO252" s="119"/>
      <c r="DP252" s="119"/>
      <c r="DQ252" s="119"/>
      <c r="DR252" s="119"/>
      <c r="DS252" s="119"/>
      <c r="DT252" s="119"/>
      <c r="DU252" s="119"/>
      <c r="DV252" s="119"/>
      <c r="DW252" s="119"/>
      <c r="DX252" s="119"/>
      <c r="DY252" s="119"/>
      <c r="DZ252" s="119"/>
      <c r="EA252" s="119"/>
      <c r="EB252" s="119"/>
      <c r="EC252" s="119"/>
      <c r="ED252" s="119"/>
    </row>
    <row r="253" s="119" customFormat="1" ht="10.5">
      <c r="AH253" s="126"/>
    </row>
    <row r="254" s="119" customFormat="1" ht="10.5">
      <c r="AH254" s="126"/>
    </row>
    <row r="255" s="119" customFormat="1" ht="10.5">
      <c r="AH255" s="126"/>
    </row>
    <row r="256" s="119" customFormat="1" ht="10.5">
      <c r="AH256" s="126"/>
    </row>
    <row r="257" s="119" customFormat="1" ht="10.5">
      <c r="AH257" s="126"/>
    </row>
    <row r="258" s="119" customFormat="1" ht="10.5">
      <c r="AH258" s="126"/>
    </row>
    <row r="259" s="119" customFormat="1" ht="10.5">
      <c r="AH259" s="126"/>
    </row>
    <row r="260" s="119" customFormat="1" ht="10.5">
      <c r="AH260" s="126"/>
    </row>
    <row r="261" s="119" customFormat="1" ht="10.5">
      <c r="AH261" s="126"/>
    </row>
    <row r="262" s="119" customFormat="1" ht="10.5">
      <c r="AH262" s="126"/>
    </row>
    <row r="263" s="119" customFormat="1" ht="10.5">
      <c r="AH263" s="126"/>
    </row>
    <row r="264" s="119" customFormat="1" ht="10.5">
      <c r="AH264" s="126"/>
    </row>
    <row r="265" s="119" customFormat="1" ht="10.5">
      <c r="AH265" s="126"/>
    </row>
    <row r="266" s="119" customFormat="1" ht="10.5">
      <c r="AH266" s="126"/>
    </row>
    <row r="267" s="119" customFormat="1" ht="10.5">
      <c r="AH267" s="126"/>
    </row>
    <row r="268" s="119" customFormat="1" ht="10.5">
      <c r="AH268" s="126"/>
    </row>
    <row r="269" s="119" customFormat="1" ht="10.5">
      <c r="AH269" s="126"/>
    </row>
    <row r="270" s="119" customFormat="1" ht="10.5">
      <c r="AH270" s="126"/>
    </row>
    <row r="271" s="119" customFormat="1" ht="10.5">
      <c r="AH271" s="126"/>
    </row>
    <row r="272" s="119" customFormat="1" ht="10.5">
      <c r="AH272" s="126"/>
    </row>
    <row r="273" s="119" customFormat="1" ht="10.5">
      <c r="AH273" s="126"/>
    </row>
    <row r="274" s="119" customFormat="1" ht="10.5">
      <c r="AH274" s="126"/>
    </row>
    <row r="275" s="119" customFormat="1" ht="10.5">
      <c r="AH275" s="126"/>
    </row>
    <row r="276" s="119" customFormat="1" ht="10.5">
      <c r="AH276" s="126"/>
    </row>
    <row r="277" s="119" customFormat="1" ht="10.5">
      <c r="AH277" s="126"/>
    </row>
    <row r="278" s="119" customFormat="1" ht="10.5">
      <c r="AH278" s="126"/>
    </row>
    <row r="279" s="119" customFormat="1" ht="10.5">
      <c r="AH279" s="126"/>
    </row>
    <row r="280" s="119" customFormat="1" ht="10.5">
      <c r="AH280" s="126"/>
    </row>
    <row r="281" s="119" customFormat="1" ht="10.5">
      <c r="AH281" s="126"/>
    </row>
    <row r="282" s="119" customFormat="1" ht="10.5">
      <c r="AH282" s="126"/>
    </row>
    <row r="283" s="119" customFormat="1" ht="10.5">
      <c r="AH283" s="126"/>
    </row>
    <row r="284" s="119" customFormat="1" ht="10.5">
      <c r="AH284" s="126"/>
    </row>
    <row r="285" s="119" customFormat="1" ht="10.5">
      <c r="AH285" s="126"/>
    </row>
    <row r="286" s="119" customFormat="1" ht="10.5">
      <c r="AH286" s="126"/>
    </row>
    <row r="287" s="119" customFormat="1" ht="10.5">
      <c r="AH287" s="126"/>
    </row>
    <row r="288" s="119" customFormat="1" ht="10.5">
      <c r="AH288" s="126"/>
    </row>
    <row r="289" s="119" customFormat="1" ht="10.5">
      <c r="AH289" s="126"/>
    </row>
    <row r="290" s="119" customFormat="1" ht="10.5">
      <c r="AH290" s="126"/>
    </row>
    <row r="291" s="119" customFormat="1" ht="10.5">
      <c r="AH291" s="126"/>
    </row>
    <row r="292" s="119" customFormat="1" ht="10.5">
      <c r="AH292" s="126"/>
    </row>
    <row r="293" s="119" customFormat="1" ht="10.5">
      <c r="AH293" s="126"/>
    </row>
    <row r="294" s="119" customFormat="1" ht="10.5">
      <c r="AH294" s="126"/>
    </row>
    <row r="295" s="119" customFormat="1" ht="10.5">
      <c r="AH295" s="126"/>
    </row>
    <row r="296" s="119" customFormat="1" ht="10.5">
      <c r="AH296" s="126"/>
    </row>
    <row r="297" s="119" customFormat="1" ht="10.5">
      <c r="AH297" s="126"/>
    </row>
    <row r="298" s="119" customFormat="1" ht="10.5">
      <c r="AH298" s="126"/>
    </row>
    <row r="299" s="119" customFormat="1" ht="10.5">
      <c r="AH299" s="126"/>
    </row>
    <row r="300" s="119" customFormat="1" ht="10.5">
      <c r="AH300" s="126"/>
    </row>
    <row r="301" s="119" customFormat="1" ht="10.5">
      <c r="AH301" s="126"/>
    </row>
    <row r="302" s="119" customFormat="1" ht="10.5">
      <c r="AH302" s="126"/>
    </row>
    <row r="303" s="119" customFormat="1" ht="10.5">
      <c r="AH303" s="126"/>
    </row>
    <row r="304" s="119" customFormat="1" ht="10.5">
      <c r="AH304" s="126"/>
    </row>
    <row r="305" s="119" customFormat="1" ht="10.5">
      <c r="AH305" s="126"/>
    </row>
    <row r="306" s="119" customFormat="1" ht="10.5">
      <c r="AH306" s="126"/>
    </row>
    <row r="307" s="119" customFormat="1" ht="10.5">
      <c r="AH307" s="126"/>
    </row>
    <row r="308" s="119" customFormat="1" ht="10.5">
      <c r="AH308" s="126"/>
    </row>
    <row r="309" s="119" customFormat="1" ht="10.5">
      <c r="AH309" s="126"/>
    </row>
    <row r="310" s="119" customFormat="1" ht="10.5">
      <c r="AH310" s="126"/>
    </row>
    <row r="311" s="119" customFormat="1" ht="10.5">
      <c r="AH311" s="126"/>
    </row>
    <row r="312" s="119" customFormat="1" ht="10.5">
      <c r="AH312" s="126"/>
    </row>
    <row r="313" s="119" customFormat="1" ht="10.5">
      <c r="AH313" s="126"/>
    </row>
    <row r="314" s="119" customFormat="1" ht="10.5">
      <c r="AH314" s="126"/>
    </row>
    <row r="315" s="119" customFormat="1" ht="10.5">
      <c r="AH315" s="126"/>
    </row>
    <row r="316" s="119" customFormat="1" ht="10.5">
      <c r="AH316" s="126"/>
    </row>
    <row r="317" s="119" customFormat="1" ht="10.5">
      <c r="AH317" s="126"/>
    </row>
    <row r="318" s="119" customFormat="1" ht="10.5">
      <c r="AH318" s="126"/>
    </row>
    <row r="319" s="119" customFormat="1" ht="10.5">
      <c r="AH319" s="126"/>
    </row>
    <row r="320" s="119" customFormat="1" ht="10.5">
      <c r="AH320" s="126"/>
    </row>
    <row r="321" s="119" customFormat="1" ht="10.5">
      <c r="AH321" s="126"/>
    </row>
    <row r="322" s="119" customFormat="1" ht="10.5">
      <c r="AH322" s="126"/>
    </row>
    <row r="323" s="119" customFormat="1" ht="10.5">
      <c r="AH323" s="126"/>
    </row>
    <row r="324" s="119" customFormat="1" ht="10.5">
      <c r="AH324" s="126"/>
    </row>
    <row r="325" s="119" customFormat="1" ht="10.5">
      <c r="AH325" s="126"/>
    </row>
    <row r="326" s="119" customFormat="1" ht="10.5">
      <c r="AH326" s="126"/>
    </row>
    <row r="327" s="119" customFormat="1" ht="10.5">
      <c r="AH327" s="126"/>
    </row>
    <row r="328" s="119" customFormat="1" ht="10.5">
      <c r="AH328" s="126"/>
    </row>
    <row r="329" s="119" customFormat="1" ht="10.5">
      <c r="AH329" s="126"/>
    </row>
    <row r="330" s="119" customFormat="1" ht="10.5">
      <c r="AH330" s="126"/>
    </row>
    <row r="331" s="119" customFormat="1" ht="10.5">
      <c r="AH331" s="126"/>
    </row>
    <row r="332" s="119" customFormat="1" ht="10.5">
      <c r="AH332" s="126"/>
    </row>
    <row r="333" s="119" customFormat="1" ht="10.5">
      <c r="AH333" s="126"/>
    </row>
    <row r="334" s="119" customFormat="1" ht="10.5">
      <c r="AH334" s="126"/>
    </row>
    <row r="335" s="119" customFormat="1" ht="10.5">
      <c r="AH335" s="126"/>
    </row>
    <row r="336" s="119" customFormat="1" ht="10.5">
      <c r="AH336" s="126"/>
    </row>
    <row r="337" s="119" customFormat="1" ht="10.5">
      <c r="AH337" s="126"/>
    </row>
    <row r="338" s="119" customFormat="1" ht="10.5">
      <c r="AH338" s="126"/>
    </row>
    <row r="339" s="119" customFormat="1" ht="10.5">
      <c r="AH339" s="126"/>
    </row>
    <row r="340" s="119" customFormat="1" ht="10.5">
      <c r="AH340" s="126"/>
    </row>
    <row r="341" s="119" customFormat="1" ht="10.5">
      <c r="AH341" s="126"/>
    </row>
    <row r="342" s="119" customFormat="1" ht="10.5">
      <c r="AH342" s="126"/>
    </row>
    <row r="343" s="119" customFormat="1" ht="10.5">
      <c r="AH343" s="126"/>
    </row>
    <row r="344" s="119" customFormat="1" ht="10.5">
      <c r="AH344" s="126"/>
    </row>
    <row r="345" s="119" customFormat="1" ht="10.5">
      <c r="AH345" s="126"/>
    </row>
    <row r="346" s="119" customFormat="1" ht="10.5">
      <c r="AH346" s="126"/>
    </row>
    <row r="347" s="119" customFormat="1" ht="10.5">
      <c r="AH347" s="126"/>
    </row>
    <row r="348" s="119" customFormat="1" ht="10.5">
      <c r="AH348" s="126"/>
    </row>
    <row r="349" s="119" customFormat="1" ht="10.5">
      <c r="AH349" s="126"/>
    </row>
    <row r="350" s="119" customFormat="1" ht="10.5">
      <c r="AH350" s="126"/>
    </row>
    <row r="351" s="119" customFormat="1" ht="10.5">
      <c r="AH351" s="126"/>
    </row>
    <row r="352" s="119" customFormat="1" ht="10.5">
      <c r="AH352" s="126"/>
    </row>
    <row r="353" s="119" customFormat="1" ht="10.5">
      <c r="AH353" s="126"/>
    </row>
    <row r="354" s="119" customFormat="1" ht="10.5">
      <c r="AH354" s="126"/>
    </row>
    <row r="355" s="119" customFormat="1" ht="10.5">
      <c r="AH355" s="126"/>
    </row>
    <row r="356" s="119" customFormat="1" ht="10.5">
      <c r="AH356" s="126"/>
    </row>
    <row r="357" s="119" customFormat="1" ht="10.5">
      <c r="AH357" s="126"/>
    </row>
    <row r="358" s="119" customFormat="1" ht="10.5">
      <c r="AH358" s="126"/>
    </row>
    <row r="359" s="119" customFormat="1" ht="10.5">
      <c r="AH359" s="126"/>
    </row>
    <row r="360" s="119" customFormat="1" ht="10.5">
      <c r="AH360" s="126"/>
    </row>
    <row r="361" s="119" customFormat="1" ht="10.5">
      <c r="AH361" s="126"/>
    </row>
    <row r="362" s="119" customFormat="1" ht="10.5">
      <c r="AH362" s="126"/>
    </row>
    <row r="363" s="119" customFormat="1" ht="10.5">
      <c r="AH363" s="126"/>
    </row>
    <row r="364" s="119" customFormat="1" ht="10.5">
      <c r="AH364" s="126"/>
    </row>
    <row r="365" s="119" customFormat="1" ht="10.5">
      <c r="AH365" s="126"/>
    </row>
    <row r="366" s="119" customFormat="1" ht="10.5">
      <c r="AH366" s="126"/>
    </row>
    <row r="367" s="119" customFormat="1" ht="10.5">
      <c r="AH367" s="126"/>
    </row>
    <row r="368" s="119" customFormat="1" ht="10.5">
      <c r="AH368" s="126"/>
    </row>
    <row r="369" s="119" customFormat="1" ht="10.5">
      <c r="AH369" s="126"/>
    </row>
    <row r="370" s="119" customFormat="1" ht="10.5">
      <c r="AH370" s="126"/>
    </row>
    <row r="371" s="119" customFormat="1" ht="10.5">
      <c r="AH371" s="126"/>
    </row>
    <row r="372" s="119" customFormat="1" ht="10.5">
      <c r="AH372" s="126"/>
    </row>
    <row r="373" s="119" customFormat="1" ht="10.5">
      <c r="AH373" s="126"/>
    </row>
    <row r="374" s="119" customFormat="1" ht="10.5">
      <c r="AH374" s="126"/>
    </row>
    <row r="375" s="119" customFormat="1" ht="10.5">
      <c r="AH375" s="126"/>
    </row>
    <row r="376" s="119" customFormat="1" ht="10.5">
      <c r="AH376" s="126"/>
    </row>
    <row r="377" s="119" customFormat="1" ht="10.5">
      <c r="AH377" s="126"/>
    </row>
    <row r="378" s="119" customFormat="1" ht="10.5">
      <c r="AH378" s="126"/>
    </row>
    <row r="379" s="119" customFormat="1" ht="10.5">
      <c r="AH379" s="126"/>
    </row>
    <row r="380" s="119" customFormat="1" ht="10.5">
      <c r="AH380" s="126"/>
    </row>
    <row r="381" s="119" customFormat="1" ht="10.5">
      <c r="AH381" s="126"/>
    </row>
    <row r="382" s="119" customFormat="1" ht="10.5">
      <c r="AH382" s="126"/>
    </row>
    <row r="383" s="119" customFormat="1" ht="10.5">
      <c r="AH383" s="126"/>
    </row>
    <row r="384" s="119" customFormat="1" ht="10.5">
      <c r="AH384" s="126"/>
    </row>
    <row r="385" s="119" customFormat="1" ht="10.5">
      <c r="AH385" s="126"/>
    </row>
    <row r="386" s="119" customFormat="1" ht="10.5">
      <c r="AH386" s="126"/>
    </row>
    <row r="387" s="119" customFormat="1" ht="10.5">
      <c r="AH387" s="126"/>
    </row>
    <row r="388" s="119" customFormat="1" ht="10.5">
      <c r="AH388" s="126"/>
    </row>
    <row r="389" s="119" customFormat="1" ht="10.5">
      <c r="AH389" s="126"/>
    </row>
    <row r="390" s="119" customFormat="1" ht="10.5">
      <c r="AH390" s="126"/>
    </row>
    <row r="391" s="119" customFormat="1" ht="10.5">
      <c r="AH391" s="126"/>
    </row>
    <row r="392" s="119" customFormat="1" ht="10.5">
      <c r="AH392" s="126"/>
    </row>
    <row r="393" s="119" customFormat="1" ht="10.5">
      <c r="AH393" s="126"/>
    </row>
    <row r="394" s="119" customFormat="1" ht="10.5">
      <c r="AH394" s="126"/>
    </row>
    <row r="395" s="119" customFormat="1" ht="10.5">
      <c r="AH395" s="126"/>
    </row>
    <row r="396" s="119" customFormat="1" ht="10.5">
      <c r="AH396" s="126"/>
    </row>
    <row r="397" s="119" customFormat="1" ht="10.5">
      <c r="AH397" s="126"/>
    </row>
    <row r="398" s="119" customFormat="1" ht="10.5">
      <c r="AH398" s="126"/>
    </row>
    <row r="399" s="119" customFormat="1" ht="10.5">
      <c r="AH399" s="126"/>
    </row>
    <row r="400" s="119" customFormat="1" ht="10.5">
      <c r="AH400" s="126"/>
    </row>
    <row r="401" s="119" customFormat="1" ht="10.5">
      <c r="AH401" s="126"/>
    </row>
    <row r="402" s="119" customFormat="1" ht="10.5">
      <c r="AH402" s="126"/>
    </row>
    <row r="403" s="119" customFormat="1" ht="10.5">
      <c r="AH403" s="126"/>
    </row>
    <row r="404" s="119" customFormat="1" ht="10.5">
      <c r="AH404" s="126"/>
    </row>
    <row r="405" s="119" customFormat="1" ht="10.5">
      <c r="AH405" s="126"/>
    </row>
    <row r="406" s="119" customFormat="1" ht="10.5">
      <c r="AH406" s="126"/>
    </row>
    <row r="407" s="119" customFormat="1" ht="10.5">
      <c r="AH407" s="126"/>
    </row>
    <row r="408" s="119" customFormat="1" ht="10.5">
      <c r="AH408" s="126"/>
    </row>
    <row r="409" s="119" customFormat="1" ht="10.5">
      <c r="AH409" s="126"/>
    </row>
    <row r="410" s="119" customFormat="1" ht="10.5">
      <c r="AH410" s="126"/>
    </row>
    <row r="411" s="119" customFormat="1" ht="10.5">
      <c r="AH411" s="126"/>
    </row>
    <row r="412" s="119" customFormat="1" ht="10.5">
      <c r="AH412" s="126"/>
    </row>
    <row r="413" s="119" customFormat="1" ht="10.5">
      <c r="AH413" s="126"/>
    </row>
    <row r="414" s="119" customFormat="1" ht="10.5">
      <c r="AH414" s="126"/>
    </row>
    <row r="415" s="119" customFormat="1" ht="10.5">
      <c r="AH415" s="126"/>
    </row>
    <row r="416" s="119" customFormat="1" ht="10.5">
      <c r="AH416" s="126"/>
    </row>
    <row r="417" s="119" customFormat="1" ht="10.5">
      <c r="AH417" s="126"/>
    </row>
    <row r="418" s="119" customFormat="1" ht="10.5">
      <c r="AH418" s="126"/>
    </row>
    <row r="419" s="119" customFormat="1" ht="10.5">
      <c r="AH419" s="126"/>
    </row>
    <row r="420" s="119" customFormat="1" ht="10.5">
      <c r="AH420" s="126"/>
    </row>
    <row r="421" s="119" customFormat="1" ht="10.5">
      <c r="AH421" s="126"/>
    </row>
    <row r="422" s="119" customFormat="1" ht="10.5">
      <c r="AH422" s="126"/>
    </row>
    <row r="423" s="119" customFormat="1" ht="10.5">
      <c r="AH423" s="126"/>
    </row>
    <row r="424" s="119" customFormat="1" ht="10.5">
      <c r="AH424" s="126"/>
    </row>
    <row r="425" s="119" customFormat="1" ht="10.5">
      <c r="AH425" s="126"/>
    </row>
    <row r="426" s="119" customFormat="1" ht="10.5">
      <c r="AH426" s="126"/>
    </row>
    <row r="427" s="119" customFormat="1" ht="10.5">
      <c r="AH427" s="126"/>
    </row>
    <row r="428" s="119" customFormat="1" ht="10.5">
      <c r="AH428" s="126"/>
    </row>
    <row r="429" s="119" customFormat="1" ht="10.5">
      <c r="AH429" s="126"/>
    </row>
    <row r="430" s="119" customFormat="1" ht="10.5">
      <c r="AH430" s="126"/>
    </row>
    <row r="431" s="119" customFormat="1" ht="10.5">
      <c r="AH431" s="126"/>
    </row>
    <row r="432" s="119" customFormat="1" ht="10.5">
      <c r="AH432" s="126"/>
    </row>
    <row r="433" s="119" customFormat="1" ht="10.5">
      <c r="AH433" s="126"/>
    </row>
    <row r="434" s="119" customFormat="1" ht="10.5">
      <c r="AH434" s="126"/>
    </row>
    <row r="435" s="119" customFormat="1" ht="10.5">
      <c r="AH435" s="126"/>
    </row>
    <row r="436" s="119" customFormat="1" ht="10.5">
      <c r="AH436" s="126"/>
    </row>
    <row r="437" s="119" customFormat="1" ht="10.5">
      <c r="AH437" s="126"/>
    </row>
    <row r="438" s="119" customFormat="1" ht="10.5">
      <c r="AH438" s="126"/>
    </row>
    <row r="439" s="119" customFormat="1" ht="10.5">
      <c r="AH439" s="126"/>
    </row>
    <row r="440" s="119" customFormat="1" ht="10.5">
      <c r="AH440" s="126"/>
    </row>
    <row r="441" s="119" customFormat="1" ht="10.5">
      <c r="AH441" s="126"/>
    </row>
    <row r="442" s="119" customFormat="1" ht="10.5">
      <c r="AH442" s="126"/>
    </row>
    <row r="443" s="119" customFormat="1" ht="10.5">
      <c r="AH443" s="126"/>
    </row>
    <row r="444" s="119" customFormat="1" ht="10.5">
      <c r="AH444" s="126"/>
    </row>
    <row r="445" s="119" customFormat="1" ht="10.5">
      <c r="AH445" s="126"/>
    </row>
    <row r="446" s="119" customFormat="1" ht="10.5">
      <c r="AH446" s="126"/>
    </row>
    <row r="447" s="119" customFormat="1" ht="10.5">
      <c r="AH447" s="126"/>
    </row>
    <row r="448" s="119" customFormat="1" ht="10.5">
      <c r="AH448" s="126"/>
    </row>
    <row r="449" s="119" customFormat="1" ht="10.5">
      <c r="AH449" s="126"/>
    </row>
    <row r="450" s="119" customFormat="1" ht="10.5">
      <c r="AH450" s="126"/>
    </row>
    <row r="451" s="119" customFormat="1" ht="10.5">
      <c r="AH451" s="126"/>
    </row>
    <row r="452" s="119" customFormat="1" ht="10.5">
      <c r="AH452" s="126"/>
    </row>
    <row r="453" s="119" customFormat="1" ht="10.5">
      <c r="AH453" s="126"/>
    </row>
    <row r="454" s="119" customFormat="1" ht="10.5">
      <c r="AH454" s="126"/>
    </row>
    <row r="455" s="119" customFormat="1" ht="10.5">
      <c r="AH455" s="126"/>
    </row>
    <row r="456" s="119" customFormat="1" ht="10.5">
      <c r="AH456" s="126"/>
    </row>
    <row r="457" s="119" customFormat="1" ht="10.5">
      <c r="AH457" s="126"/>
    </row>
    <row r="458" s="119" customFormat="1" ht="10.5">
      <c r="AH458" s="126"/>
    </row>
    <row r="459" s="119" customFormat="1" ht="10.5">
      <c r="AH459" s="126"/>
    </row>
    <row r="460" s="119" customFormat="1" ht="10.5">
      <c r="AH460" s="126"/>
    </row>
    <row r="461" s="119" customFormat="1" ht="10.5">
      <c r="AH461" s="126"/>
    </row>
    <row r="462" s="119" customFormat="1" ht="10.5">
      <c r="AH462" s="126"/>
    </row>
    <row r="463" s="119" customFormat="1" ht="10.5">
      <c r="AH463" s="126"/>
    </row>
    <row r="464" s="119" customFormat="1" ht="10.5">
      <c r="AH464" s="126"/>
    </row>
    <row r="465" s="119" customFormat="1" ht="10.5">
      <c r="AH465" s="126"/>
    </row>
    <row r="466" s="119" customFormat="1" ht="10.5">
      <c r="AH466" s="126"/>
    </row>
    <row r="467" s="119" customFormat="1" ht="10.5">
      <c r="AH467" s="126"/>
    </row>
    <row r="468" s="119" customFormat="1" ht="10.5">
      <c r="AH468" s="126"/>
    </row>
    <row r="469" s="119" customFormat="1" ht="10.5">
      <c r="AH469" s="126"/>
    </row>
    <row r="470" s="119" customFormat="1" ht="10.5">
      <c r="AH470" s="126"/>
    </row>
    <row r="471" s="119" customFormat="1" ht="10.5">
      <c r="AH471" s="126"/>
    </row>
    <row r="472" s="119" customFormat="1" ht="10.5">
      <c r="AH472" s="126"/>
    </row>
    <row r="473" s="119" customFormat="1" ht="10.5">
      <c r="AH473" s="126"/>
    </row>
    <row r="474" s="119" customFormat="1" ht="10.5">
      <c r="AH474" s="126"/>
    </row>
    <row r="475" s="119" customFormat="1" ht="10.5">
      <c r="AH475" s="126"/>
    </row>
    <row r="476" s="119" customFormat="1" ht="10.5">
      <c r="AH476" s="126"/>
    </row>
    <row r="477" s="119" customFormat="1" ht="10.5">
      <c r="AH477" s="126"/>
    </row>
    <row r="478" s="119" customFormat="1" ht="10.5">
      <c r="AH478" s="126"/>
    </row>
    <row r="479" s="119" customFormat="1" ht="10.5">
      <c r="AH479" s="126"/>
    </row>
    <row r="480" s="119" customFormat="1" ht="10.5">
      <c r="AH480" s="126"/>
    </row>
    <row r="481" s="119" customFormat="1" ht="10.5">
      <c r="AH481" s="126"/>
    </row>
    <row r="482" s="119" customFormat="1" ht="10.5">
      <c r="AH482" s="126"/>
    </row>
    <row r="483" s="119" customFormat="1" ht="10.5">
      <c r="AH483" s="126"/>
    </row>
    <row r="484" s="119" customFormat="1" ht="10.5">
      <c r="AH484" s="126"/>
    </row>
    <row r="485" s="119" customFormat="1" ht="10.5">
      <c r="AH485" s="126"/>
    </row>
    <row r="486" s="119" customFormat="1" ht="10.5">
      <c r="AH486" s="126"/>
    </row>
    <row r="487" s="119" customFormat="1" ht="10.5">
      <c r="AH487" s="126"/>
    </row>
    <row r="488" s="119" customFormat="1" ht="10.5">
      <c r="AH488" s="126"/>
    </row>
    <row r="489" s="119" customFormat="1" ht="10.5">
      <c r="AH489" s="126"/>
    </row>
    <row r="490" s="119" customFormat="1" ht="10.5">
      <c r="AH490" s="126"/>
    </row>
    <row r="491" s="119" customFormat="1" ht="10.5">
      <c r="AH491" s="126"/>
    </row>
    <row r="492" s="119" customFormat="1" ht="10.5">
      <c r="AH492" s="126"/>
    </row>
    <row r="493" s="119" customFormat="1" ht="10.5">
      <c r="AH493" s="126"/>
    </row>
    <row r="494" s="119" customFormat="1" ht="10.5">
      <c r="AH494" s="126"/>
    </row>
    <row r="495" s="119" customFormat="1" ht="10.5">
      <c r="AH495" s="126"/>
    </row>
    <row r="496" s="119" customFormat="1" ht="10.5">
      <c r="AH496" s="126"/>
    </row>
    <row r="497" s="119" customFormat="1" ht="10.5">
      <c r="AH497" s="126"/>
    </row>
    <row r="498" s="119" customFormat="1" ht="10.5">
      <c r="AH498" s="126"/>
    </row>
    <row r="499" s="119" customFormat="1" ht="10.5">
      <c r="AH499" s="126"/>
    </row>
    <row r="500" s="119" customFormat="1" ht="10.5">
      <c r="AH500" s="126"/>
    </row>
    <row r="501" s="119" customFormat="1" ht="10.5">
      <c r="AH501" s="126"/>
    </row>
    <row r="502" s="119" customFormat="1" ht="10.5">
      <c r="AH502" s="126"/>
    </row>
    <row r="503" s="119" customFormat="1" ht="10.5">
      <c r="AH503" s="126"/>
    </row>
    <row r="504" s="119" customFormat="1" ht="10.5">
      <c r="AH504" s="126"/>
    </row>
    <row r="505" s="119" customFormat="1" ht="10.5">
      <c r="AH505" s="126"/>
    </row>
    <row r="506" s="119" customFormat="1" ht="10.5">
      <c r="AH506" s="126"/>
    </row>
    <row r="507" s="119" customFormat="1" ht="10.5">
      <c r="AH507" s="126"/>
    </row>
    <row r="508" s="119" customFormat="1" ht="10.5">
      <c r="AH508" s="126"/>
    </row>
    <row r="509" s="119" customFormat="1" ht="10.5">
      <c r="AH509" s="126"/>
    </row>
    <row r="510" s="119" customFormat="1" ht="10.5">
      <c r="AH510" s="126"/>
    </row>
    <row r="511" s="119" customFormat="1" ht="10.5">
      <c r="AH511" s="126"/>
    </row>
    <row r="512" s="119" customFormat="1" ht="10.5">
      <c r="AH512" s="126"/>
    </row>
    <row r="513" s="119" customFormat="1" ht="10.5">
      <c r="AH513" s="126"/>
    </row>
    <row r="514" s="119" customFormat="1" ht="10.5">
      <c r="AH514" s="126"/>
    </row>
    <row r="515" s="119" customFormat="1" ht="10.5">
      <c r="AH515" s="126"/>
    </row>
    <row r="516" s="119" customFormat="1" ht="10.5">
      <c r="AH516" s="126"/>
    </row>
    <row r="517" s="119" customFormat="1" ht="10.5">
      <c r="AH517" s="126"/>
    </row>
    <row r="518" s="119" customFormat="1" ht="10.5">
      <c r="AH518" s="126"/>
    </row>
    <row r="519" s="119" customFormat="1" ht="10.5">
      <c r="AH519" s="126"/>
    </row>
    <row r="520" s="119" customFormat="1" ht="10.5">
      <c r="AH520" s="126"/>
    </row>
    <row r="521" s="119" customFormat="1" ht="10.5">
      <c r="AH521" s="126"/>
    </row>
    <row r="522" s="119" customFormat="1" ht="10.5">
      <c r="AH522" s="126"/>
    </row>
    <row r="523" s="119" customFormat="1" ht="10.5">
      <c r="AH523" s="126"/>
    </row>
    <row r="524" s="119" customFormat="1" ht="10.5">
      <c r="AH524" s="126"/>
    </row>
    <row r="525" s="119" customFormat="1" ht="10.5">
      <c r="AH525" s="126"/>
    </row>
    <row r="526" s="119" customFormat="1" ht="10.5">
      <c r="AH526" s="126"/>
    </row>
    <row r="527" s="119" customFormat="1" ht="10.5">
      <c r="AH527" s="126"/>
    </row>
    <row r="528" s="119" customFormat="1" ht="10.5">
      <c r="AH528" s="126"/>
    </row>
    <row r="529" s="119" customFormat="1" ht="10.5">
      <c r="AH529" s="126"/>
    </row>
    <row r="530" s="119" customFormat="1" ht="10.5">
      <c r="AH530" s="126"/>
    </row>
    <row r="531" s="119" customFormat="1" ht="10.5">
      <c r="AH531" s="126"/>
    </row>
    <row r="532" s="119" customFormat="1" ht="10.5">
      <c r="AH532" s="126"/>
    </row>
    <row r="533" s="119" customFormat="1" ht="10.5">
      <c r="AH533" s="126"/>
    </row>
    <row r="534" s="119" customFormat="1" ht="10.5">
      <c r="AH534" s="126"/>
    </row>
    <row r="535" s="119" customFormat="1" ht="10.5">
      <c r="AH535" s="126"/>
    </row>
    <row r="536" s="119" customFormat="1" ht="10.5">
      <c r="AH536" s="126"/>
    </row>
    <row r="537" s="119" customFormat="1" ht="10.5">
      <c r="AH537" s="126"/>
    </row>
    <row r="538" s="119" customFormat="1" ht="10.5">
      <c r="AH538" s="126"/>
    </row>
    <row r="539" s="119" customFormat="1" ht="10.5">
      <c r="AH539" s="126"/>
    </row>
    <row r="540" s="119" customFormat="1" ht="10.5">
      <c r="AH540" s="126"/>
    </row>
    <row r="541" s="119" customFormat="1" ht="10.5">
      <c r="AH541" s="126"/>
    </row>
    <row r="542" s="119" customFormat="1" ht="10.5">
      <c r="AH542" s="126"/>
    </row>
    <row r="543" s="119" customFormat="1" ht="10.5">
      <c r="AH543" s="126"/>
    </row>
    <row r="544" s="119" customFormat="1" ht="10.5">
      <c r="AH544" s="126"/>
    </row>
    <row r="545" s="119" customFormat="1" ht="10.5">
      <c r="AH545" s="126"/>
    </row>
    <row r="546" s="119" customFormat="1" ht="10.5">
      <c r="AH546" s="126"/>
    </row>
    <row r="547" s="119" customFormat="1" ht="10.5">
      <c r="AH547" s="126"/>
    </row>
    <row r="548" s="119" customFormat="1" ht="10.5">
      <c r="AH548" s="126"/>
    </row>
    <row r="549" s="119" customFormat="1" ht="10.5">
      <c r="AH549" s="126"/>
    </row>
    <row r="550" s="119" customFormat="1" ht="10.5">
      <c r="AH550" s="126"/>
    </row>
    <row r="551" s="119" customFormat="1" ht="10.5">
      <c r="AH551" s="126"/>
    </row>
    <row r="552" s="119" customFormat="1" ht="10.5">
      <c r="AH552" s="126"/>
    </row>
    <row r="553" s="119" customFormat="1" ht="10.5">
      <c r="AH553" s="126"/>
    </row>
    <row r="554" s="119" customFormat="1" ht="10.5">
      <c r="AH554" s="126"/>
    </row>
    <row r="555" s="119" customFormat="1" ht="10.5">
      <c r="AH555" s="126"/>
    </row>
    <row r="556" s="119" customFormat="1" ht="10.5">
      <c r="AH556" s="126"/>
    </row>
    <row r="557" s="119" customFormat="1" ht="10.5">
      <c r="AH557" s="126"/>
    </row>
    <row r="558" s="119" customFormat="1" ht="10.5">
      <c r="AH558" s="126"/>
    </row>
    <row r="559" s="119" customFormat="1" ht="10.5">
      <c r="AH559" s="126"/>
    </row>
    <row r="560" s="119" customFormat="1" ht="10.5">
      <c r="AH560" s="126"/>
    </row>
    <row r="561" s="119" customFormat="1" ht="10.5">
      <c r="AH561" s="126"/>
    </row>
    <row r="562" s="119" customFormat="1" ht="10.5">
      <c r="AH562" s="126"/>
    </row>
    <row r="563" s="119" customFormat="1" ht="10.5">
      <c r="AH563" s="126"/>
    </row>
    <row r="564" s="119" customFormat="1" ht="10.5">
      <c r="AH564" s="126"/>
    </row>
    <row r="565" s="119" customFormat="1" ht="10.5">
      <c r="AH565" s="126"/>
    </row>
    <row r="566" s="119" customFormat="1" ht="10.5">
      <c r="AH566" s="126"/>
    </row>
    <row r="567" s="119" customFormat="1" ht="10.5">
      <c r="AH567" s="126"/>
    </row>
    <row r="568" s="119" customFormat="1" ht="10.5">
      <c r="AH568" s="126"/>
    </row>
    <row r="569" s="119" customFormat="1" ht="10.5">
      <c r="AH569" s="126"/>
    </row>
    <row r="570" s="119" customFormat="1" ht="10.5">
      <c r="AH570" s="126"/>
    </row>
    <row r="571" s="119" customFormat="1" ht="10.5">
      <c r="AH571" s="126"/>
    </row>
    <row r="572" s="119" customFormat="1" ht="10.5">
      <c r="AH572" s="126"/>
    </row>
    <row r="573" s="119" customFormat="1" ht="10.5">
      <c r="AH573" s="126"/>
    </row>
    <row r="574" s="119" customFormat="1" ht="10.5">
      <c r="AH574" s="126"/>
    </row>
    <row r="575" s="119" customFormat="1" ht="10.5">
      <c r="AH575" s="126"/>
    </row>
    <row r="576" s="119" customFormat="1" ht="10.5">
      <c r="AH576" s="126"/>
    </row>
    <row r="577" s="119" customFormat="1" ht="10.5">
      <c r="AH577" s="126"/>
    </row>
    <row r="578" s="119" customFormat="1" ht="10.5">
      <c r="AH578" s="126"/>
    </row>
    <row r="579" s="119" customFormat="1" ht="10.5">
      <c r="AH579" s="126"/>
    </row>
    <row r="580" s="119" customFormat="1" ht="10.5">
      <c r="AH580" s="126"/>
    </row>
    <row r="581" s="119" customFormat="1" ht="10.5">
      <c r="AH581" s="126"/>
    </row>
    <row r="582" s="119" customFormat="1" ht="10.5">
      <c r="AH582" s="126"/>
    </row>
    <row r="583" s="119" customFormat="1" ht="10.5">
      <c r="AH583" s="126"/>
    </row>
    <row r="584" s="119" customFormat="1" ht="10.5">
      <c r="AH584" s="126"/>
    </row>
    <row r="585" s="119" customFormat="1" ht="10.5">
      <c r="AH585" s="126"/>
    </row>
    <row r="586" s="119" customFormat="1" ht="10.5">
      <c r="AH586" s="126"/>
    </row>
    <row r="587" s="119" customFormat="1" ht="10.5">
      <c r="AH587" s="126"/>
    </row>
    <row r="588" s="119" customFormat="1" ht="10.5">
      <c r="AH588" s="126"/>
    </row>
    <row r="589" s="119" customFormat="1" ht="10.5">
      <c r="AH589" s="126"/>
    </row>
    <row r="590" s="119" customFormat="1" ht="10.5">
      <c r="AH590" s="126"/>
    </row>
    <row r="591" s="119" customFormat="1" ht="10.5">
      <c r="AH591" s="126"/>
    </row>
    <row r="592" s="119" customFormat="1" ht="10.5">
      <c r="AH592" s="126"/>
    </row>
    <row r="593" s="119" customFormat="1" ht="10.5">
      <c r="AH593" s="126"/>
    </row>
    <row r="594" s="119" customFormat="1" ht="10.5">
      <c r="AH594" s="126"/>
    </row>
    <row r="595" s="119" customFormat="1" ht="10.5">
      <c r="AH595" s="126"/>
    </row>
    <row r="596" s="119" customFormat="1" ht="10.5">
      <c r="AH596" s="126"/>
    </row>
    <row r="597" s="119" customFormat="1" ht="10.5">
      <c r="AH597" s="126"/>
    </row>
    <row r="598" s="119" customFormat="1" ht="10.5">
      <c r="AH598" s="126"/>
    </row>
    <row r="599" s="119" customFormat="1" ht="10.5">
      <c r="AH599" s="126"/>
    </row>
    <row r="600" s="119" customFormat="1" ht="10.5">
      <c r="AH600" s="126"/>
    </row>
    <row r="601" s="119" customFormat="1" ht="10.5">
      <c r="AH601" s="126"/>
    </row>
    <row r="602" s="119" customFormat="1" ht="10.5">
      <c r="AH602" s="126"/>
    </row>
    <row r="603" s="119" customFormat="1" ht="10.5">
      <c r="AH603" s="126"/>
    </row>
    <row r="604" s="119" customFormat="1" ht="10.5">
      <c r="AH604" s="126"/>
    </row>
    <row r="605" s="119" customFormat="1" ht="10.5">
      <c r="AH605" s="126"/>
    </row>
    <row r="606" s="119" customFormat="1" ht="10.5">
      <c r="AH606" s="126"/>
    </row>
    <row r="607" s="119" customFormat="1" ht="10.5">
      <c r="AH607" s="126"/>
    </row>
    <row r="608" s="119" customFormat="1" ht="10.5">
      <c r="AH608" s="126"/>
    </row>
    <row r="609" s="119" customFormat="1" ht="10.5">
      <c r="AH609" s="126"/>
    </row>
    <row r="610" s="119" customFormat="1" ht="10.5">
      <c r="AH610" s="126"/>
    </row>
    <row r="611" s="119" customFormat="1" ht="10.5">
      <c r="AH611" s="126"/>
    </row>
    <row r="612" s="119" customFormat="1" ht="10.5">
      <c r="AH612" s="126"/>
    </row>
    <row r="613" s="119" customFormat="1" ht="10.5">
      <c r="AH613" s="126"/>
    </row>
    <row r="614" s="119" customFormat="1" ht="10.5">
      <c r="AH614" s="126"/>
    </row>
    <row r="615" s="119" customFormat="1" ht="10.5">
      <c r="AH615" s="126"/>
    </row>
    <row r="616" s="119" customFormat="1" ht="10.5">
      <c r="AH616" s="126"/>
    </row>
    <row r="617" s="119" customFormat="1" ht="10.5">
      <c r="AH617" s="126"/>
    </row>
    <row r="618" s="119" customFormat="1" ht="10.5">
      <c r="AH618" s="126"/>
    </row>
    <row r="619" s="119" customFormat="1" ht="10.5">
      <c r="AH619" s="126"/>
    </row>
    <row r="620" s="119" customFormat="1" ht="10.5">
      <c r="AH620" s="126"/>
    </row>
    <row r="621" s="119" customFormat="1" ht="10.5">
      <c r="AH621" s="126"/>
    </row>
    <row r="622" s="119" customFormat="1" ht="10.5">
      <c r="AH622" s="126"/>
    </row>
    <row r="623" s="119" customFormat="1" ht="10.5">
      <c r="AH623" s="126"/>
    </row>
    <row r="624" s="119" customFormat="1" ht="10.5">
      <c r="AH624" s="126"/>
    </row>
    <row r="625" s="119" customFormat="1" ht="10.5">
      <c r="AH625" s="126"/>
    </row>
    <row r="626" s="119" customFormat="1" ht="10.5">
      <c r="AH626" s="126"/>
    </row>
    <row r="627" s="119" customFormat="1" ht="10.5">
      <c r="AH627" s="126"/>
    </row>
    <row r="628" s="119" customFormat="1" ht="10.5">
      <c r="AH628" s="126"/>
    </row>
    <row r="629" s="119" customFormat="1" ht="10.5">
      <c r="AH629" s="126"/>
    </row>
    <row r="630" s="119" customFormat="1" ht="10.5">
      <c r="AH630" s="126"/>
    </row>
    <row r="631" s="119" customFormat="1" ht="10.5">
      <c r="AH631" s="126"/>
    </row>
    <row r="632" s="119" customFormat="1" ht="10.5">
      <c r="AH632" s="126"/>
    </row>
    <row r="633" s="119" customFormat="1" ht="10.5">
      <c r="AH633" s="126"/>
    </row>
    <row r="634" s="119" customFormat="1" ht="10.5">
      <c r="AH634" s="126"/>
    </row>
    <row r="635" s="119" customFormat="1" ht="10.5">
      <c r="AH635" s="126"/>
    </row>
    <row r="636" s="119" customFormat="1" ht="10.5">
      <c r="AH636" s="126"/>
    </row>
    <row r="637" s="119" customFormat="1" ht="10.5">
      <c r="AH637" s="126"/>
    </row>
    <row r="638" s="119" customFormat="1" ht="10.5">
      <c r="AH638" s="126"/>
    </row>
    <row r="639" s="119" customFormat="1" ht="10.5">
      <c r="AH639" s="126"/>
    </row>
    <row r="640" s="119" customFormat="1" ht="10.5">
      <c r="AH640" s="126"/>
    </row>
    <row r="641" s="119" customFormat="1" ht="10.5">
      <c r="AH641" s="126"/>
    </row>
    <row r="642" s="119" customFormat="1" ht="10.5">
      <c r="AH642" s="126"/>
    </row>
    <row r="643" s="119" customFormat="1" ht="10.5">
      <c r="AH643" s="126"/>
    </row>
    <row r="644" s="119" customFormat="1" ht="10.5">
      <c r="AH644" s="126"/>
    </row>
    <row r="645" s="119" customFormat="1" ht="10.5">
      <c r="AH645" s="126"/>
    </row>
    <row r="646" s="119" customFormat="1" ht="10.5">
      <c r="AH646" s="126"/>
    </row>
    <row r="647" s="119" customFormat="1" ht="10.5">
      <c r="AH647" s="126"/>
    </row>
    <row r="648" s="119" customFormat="1" ht="10.5">
      <c r="AH648" s="126"/>
    </row>
    <row r="649" s="119" customFormat="1" ht="10.5">
      <c r="AH649" s="126"/>
    </row>
    <row r="650" s="119" customFormat="1" ht="10.5">
      <c r="AH650" s="126"/>
    </row>
    <row r="651" s="119" customFormat="1" ht="10.5">
      <c r="AH651" s="126"/>
    </row>
    <row r="652" s="119" customFormat="1" ht="10.5">
      <c r="AH652" s="126"/>
    </row>
    <row r="653" s="119" customFormat="1" ht="10.5">
      <c r="AH653" s="126"/>
    </row>
    <row r="654" s="119" customFormat="1" ht="10.5">
      <c r="AH654" s="126"/>
    </row>
    <row r="655" s="119" customFormat="1" ht="10.5">
      <c r="AH655" s="126"/>
    </row>
    <row r="656" s="119" customFormat="1" ht="10.5">
      <c r="AH656" s="126"/>
    </row>
    <row r="657" s="119" customFormat="1" ht="10.5">
      <c r="AH657" s="126"/>
    </row>
    <row r="658" s="119" customFormat="1" ht="10.5">
      <c r="AH658" s="126"/>
    </row>
    <row r="659" s="119" customFormat="1" ht="10.5">
      <c r="AH659" s="126"/>
    </row>
    <row r="660" s="119" customFormat="1" ht="10.5">
      <c r="AH660" s="126"/>
    </row>
    <row r="661" s="119" customFormat="1" ht="10.5">
      <c r="AH661" s="126"/>
    </row>
    <row r="662" s="119" customFormat="1" ht="10.5">
      <c r="AH662" s="126"/>
    </row>
    <row r="663" s="119" customFormat="1" ht="10.5">
      <c r="AH663" s="126"/>
    </row>
    <row r="664" s="119" customFormat="1" ht="10.5">
      <c r="AH664" s="126"/>
    </row>
    <row r="665" s="119" customFormat="1" ht="10.5">
      <c r="AH665" s="126"/>
    </row>
    <row r="666" s="119" customFormat="1" ht="10.5">
      <c r="AH666" s="126"/>
    </row>
    <row r="667" s="119" customFormat="1" ht="10.5">
      <c r="AH667" s="126"/>
    </row>
    <row r="668" s="119" customFormat="1" ht="10.5">
      <c r="AH668" s="126"/>
    </row>
    <row r="669" s="119" customFormat="1" ht="10.5">
      <c r="AH669" s="126"/>
    </row>
    <row r="670" s="119" customFormat="1" ht="10.5">
      <c r="AH670" s="126"/>
    </row>
    <row r="671" s="119" customFormat="1" ht="10.5">
      <c r="AH671" s="126"/>
    </row>
    <row r="672" s="119" customFormat="1" ht="10.5">
      <c r="AH672" s="126"/>
    </row>
    <row r="673" s="119" customFormat="1" ht="10.5">
      <c r="AH673" s="126"/>
    </row>
    <row r="674" s="119" customFormat="1" ht="10.5">
      <c r="AH674" s="126"/>
    </row>
    <row r="675" s="119" customFormat="1" ht="10.5">
      <c r="AH675" s="126"/>
    </row>
    <row r="676" s="119" customFormat="1" ht="10.5">
      <c r="AH676" s="126"/>
    </row>
    <row r="677" s="119" customFormat="1" ht="10.5">
      <c r="AH677" s="126"/>
    </row>
    <row r="678" s="119" customFormat="1" ht="10.5">
      <c r="AH678" s="126"/>
    </row>
    <row r="679" s="119" customFormat="1" ht="10.5">
      <c r="AH679" s="126"/>
    </row>
    <row r="680" s="119" customFormat="1" ht="10.5">
      <c r="AH680" s="126"/>
    </row>
    <row r="681" s="119" customFormat="1" ht="10.5">
      <c r="AH681" s="126"/>
    </row>
    <row r="682" s="119" customFormat="1" ht="10.5">
      <c r="AH682" s="126"/>
    </row>
    <row r="683" s="119" customFormat="1" ht="10.5">
      <c r="AH683" s="126"/>
    </row>
    <row r="684" s="119" customFormat="1" ht="10.5">
      <c r="AH684" s="126"/>
    </row>
    <row r="685" s="119" customFormat="1" ht="10.5">
      <c r="AH685" s="126"/>
    </row>
    <row r="686" s="119" customFormat="1" ht="10.5">
      <c r="AH686" s="126"/>
    </row>
    <row r="687" s="119" customFormat="1" ht="10.5">
      <c r="AH687" s="126"/>
    </row>
    <row r="688" s="119" customFormat="1" ht="10.5">
      <c r="AH688" s="126"/>
    </row>
    <row r="689" s="119" customFormat="1" ht="10.5">
      <c r="AH689" s="126"/>
    </row>
    <row r="690" s="119" customFormat="1" ht="10.5">
      <c r="AH690" s="126"/>
    </row>
    <row r="691" s="119" customFormat="1" ht="10.5">
      <c r="AH691" s="126"/>
    </row>
    <row r="692" s="119" customFormat="1" ht="10.5">
      <c r="AH692" s="126"/>
    </row>
    <row r="693" s="119" customFormat="1" ht="10.5">
      <c r="AH693" s="126"/>
    </row>
    <row r="694" s="119" customFormat="1" ht="10.5">
      <c r="AH694" s="126"/>
    </row>
    <row r="695" s="119" customFormat="1" ht="10.5">
      <c r="AH695" s="126"/>
    </row>
    <row r="696" s="119" customFormat="1" ht="10.5">
      <c r="AH696" s="126"/>
    </row>
    <row r="697" s="119" customFormat="1" ht="10.5">
      <c r="AH697" s="126"/>
    </row>
    <row r="698" s="119" customFormat="1" ht="10.5">
      <c r="AH698" s="126"/>
    </row>
    <row r="699" s="119" customFormat="1" ht="10.5">
      <c r="AH699" s="126"/>
    </row>
    <row r="700" s="119" customFormat="1" ht="10.5">
      <c r="AH700" s="126"/>
    </row>
    <row r="701" s="119" customFormat="1" ht="10.5">
      <c r="AH701" s="126"/>
    </row>
    <row r="702" s="119" customFormat="1" ht="10.5">
      <c r="AH702" s="126"/>
    </row>
    <row r="703" s="119" customFormat="1" ht="10.5">
      <c r="AH703" s="126"/>
    </row>
    <row r="704" s="119" customFormat="1" ht="10.5">
      <c r="AH704" s="126"/>
    </row>
    <row r="705" s="119" customFormat="1" ht="10.5">
      <c r="AH705" s="126"/>
    </row>
    <row r="706" s="119" customFormat="1" ht="10.5">
      <c r="AH706" s="126"/>
    </row>
    <row r="707" s="119" customFormat="1" ht="10.5">
      <c r="AH707" s="126"/>
    </row>
    <row r="708" s="119" customFormat="1" ht="10.5">
      <c r="AH708" s="126"/>
    </row>
    <row r="709" s="119" customFormat="1" ht="10.5">
      <c r="AH709" s="126"/>
    </row>
    <row r="710" s="119" customFormat="1" ht="10.5">
      <c r="AH710" s="126"/>
    </row>
    <row r="711" s="119" customFormat="1" ht="10.5">
      <c r="AH711" s="126"/>
    </row>
    <row r="712" s="119" customFormat="1" ht="10.5">
      <c r="AH712" s="126"/>
    </row>
    <row r="713" s="119" customFormat="1" ht="10.5">
      <c r="AH713" s="126"/>
    </row>
    <row r="714" s="119" customFormat="1" ht="10.5">
      <c r="AH714" s="126"/>
    </row>
    <row r="715" s="119" customFormat="1" ht="10.5">
      <c r="AH715" s="126"/>
    </row>
    <row r="716" s="119" customFormat="1" ht="10.5">
      <c r="AH716" s="126"/>
    </row>
    <row r="717" s="119" customFormat="1" ht="10.5">
      <c r="AH717" s="126"/>
    </row>
    <row r="718" s="119" customFormat="1" ht="10.5">
      <c r="AH718" s="126"/>
    </row>
    <row r="719" s="119" customFormat="1" ht="10.5">
      <c r="AH719" s="126"/>
    </row>
    <row r="720" s="119" customFormat="1" ht="10.5">
      <c r="AH720" s="126"/>
    </row>
    <row r="721" s="119" customFormat="1" ht="10.5">
      <c r="AH721" s="126"/>
    </row>
    <row r="722" s="119" customFormat="1" ht="10.5">
      <c r="AH722" s="126"/>
    </row>
    <row r="723" s="119" customFormat="1" ht="10.5">
      <c r="AH723" s="126"/>
    </row>
    <row r="724" s="119" customFormat="1" ht="10.5">
      <c r="AH724" s="126"/>
    </row>
    <row r="725" s="119" customFormat="1" ht="10.5">
      <c r="AH725" s="126"/>
    </row>
    <row r="726" s="119" customFormat="1" ht="10.5">
      <c r="AH726" s="126"/>
    </row>
    <row r="727" s="119" customFormat="1" ht="10.5">
      <c r="AH727" s="126"/>
    </row>
    <row r="728" s="119" customFormat="1" ht="10.5">
      <c r="AH728" s="126"/>
    </row>
    <row r="729" s="119" customFormat="1" ht="10.5">
      <c r="AH729" s="126"/>
    </row>
    <row r="730" s="119" customFormat="1" ht="10.5">
      <c r="AH730" s="126"/>
    </row>
    <row r="731" s="119" customFormat="1" ht="10.5">
      <c r="AH731" s="126"/>
    </row>
    <row r="732" s="119" customFormat="1" ht="10.5">
      <c r="AH732" s="126"/>
    </row>
    <row r="733" s="119" customFormat="1" ht="10.5">
      <c r="AH733" s="126"/>
    </row>
    <row r="734" s="119" customFormat="1" ht="10.5">
      <c r="AH734" s="126"/>
    </row>
    <row r="735" s="119" customFormat="1" ht="10.5">
      <c r="AH735" s="126"/>
    </row>
    <row r="736" s="119" customFormat="1" ht="10.5">
      <c r="AH736" s="126"/>
    </row>
    <row r="737" s="119" customFormat="1" ht="10.5">
      <c r="AH737" s="126"/>
    </row>
    <row r="738" s="119" customFormat="1" ht="10.5">
      <c r="AH738" s="126"/>
    </row>
    <row r="739" s="119" customFormat="1" ht="10.5">
      <c r="AH739" s="126"/>
    </row>
    <row r="740" s="119" customFormat="1" ht="10.5">
      <c r="AH740" s="126"/>
    </row>
    <row r="741" s="119" customFormat="1" ht="10.5">
      <c r="AH741" s="126"/>
    </row>
    <row r="742" s="119" customFormat="1" ht="10.5">
      <c r="AH742" s="126"/>
    </row>
    <row r="743" s="119" customFormat="1" ht="10.5">
      <c r="AH743" s="126"/>
    </row>
    <row r="744" s="119" customFormat="1" ht="10.5">
      <c r="AH744" s="126"/>
    </row>
    <row r="745" s="119" customFormat="1" ht="10.5">
      <c r="AH745" s="126"/>
    </row>
    <row r="746" s="119" customFormat="1" ht="10.5">
      <c r="AH746" s="126"/>
    </row>
    <row r="747" s="119" customFormat="1" ht="10.5">
      <c r="AH747" s="126"/>
    </row>
    <row r="748" s="119" customFormat="1" ht="10.5">
      <c r="AH748" s="126"/>
    </row>
    <row r="749" s="119" customFormat="1" ht="10.5">
      <c r="AH749" s="126"/>
    </row>
    <row r="750" s="119" customFormat="1" ht="10.5">
      <c r="AH750" s="126"/>
    </row>
    <row r="751" s="119" customFormat="1" ht="10.5">
      <c r="AH751" s="126"/>
    </row>
    <row r="752" s="119" customFormat="1" ht="10.5">
      <c r="AH752" s="126"/>
    </row>
    <row r="753" s="119" customFormat="1" ht="10.5">
      <c r="AH753" s="126"/>
    </row>
    <row r="754" s="119" customFormat="1" ht="10.5">
      <c r="AH754" s="126"/>
    </row>
    <row r="755" s="119" customFormat="1" ht="10.5">
      <c r="AH755" s="126"/>
    </row>
    <row r="756" s="119" customFormat="1" ht="10.5">
      <c r="AH756" s="126"/>
    </row>
    <row r="757" s="119" customFormat="1" ht="10.5">
      <c r="AH757" s="126"/>
    </row>
    <row r="758" s="119" customFormat="1" ht="10.5">
      <c r="AH758" s="126"/>
    </row>
    <row r="759" s="119" customFormat="1" ht="10.5">
      <c r="AH759" s="126"/>
    </row>
    <row r="760" s="119" customFormat="1" ht="10.5">
      <c r="AH760" s="126"/>
    </row>
    <row r="761" s="119" customFormat="1" ht="10.5">
      <c r="AH761" s="126"/>
    </row>
    <row r="762" s="119" customFormat="1" ht="10.5">
      <c r="AH762" s="126"/>
    </row>
    <row r="763" s="119" customFormat="1" ht="10.5">
      <c r="AH763" s="126"/>
    </row>
    <row r="764" s="119" customFormat="1" ht="10.5">
      <c r="AH764" s="126"/>
    </row>
    <row r="765" s="119" customFormat="1" ht="10.5">
      <c r="AH765" s="126"/>
    </row>
    <row r="766" s="119" customFormat="1" ht="10.5">
      <c r="AH766" s="126"/>
    </row>
    <row r="767" s="119" customFormat="1" ht="10.5">
      <c r="AH767" s="126"/>
    </row>
    <row r="768" s="119" customFormat="1" ht="10.5">
      <c r="AH768" s="126"/>
    </row>
    <row r="769" s="119" customFormat="1" ht="10.5">
      <c r="AH769" s="126"/>
    </row>
    <row r="770" s="119" customFormat="1" ht="10.5">
      <c r="AH770" s="126"/>
    </row>
    <row r="771" s="119" customFormat="1" ht="10.5">
      <c r="AH771" s="126"/>
    </row>
    <row r="772" s="119" customFormat="1" ht="10.5">
      <c r="AH772" s="126"/>
    </row>
    <row r="773" s="119" customFormat="1" ht="10.5">
      <c r="AH773" s="126"/>
    </row>
    <row r="774" s="119" customFormat="1" ht="10.5">
      <c r="AH774" s="126"/>
    </row>
    <row r="775" s="119" customFormat="1" ht="10.5">
      <c r="AH775" s="126"/>
    </row>
    <row r="776" s="119" customFormat="1" ht="10.5">
      <c r="AH776" s="126"/>
    </row>
    <row r="777" s="119" customFormat="1" ht="10.5">
      <c r="AH777" s="126"/>
    </row>
    <row r="778" s="119" customFormat="1" ht="10.5">
      <c r="AH778" s="126"/>
    </row>
    <row r="779" s="119" customFormat="1" ht="10.5">
      <c r="AH779" s="126"/>
    </row>
    <row r="780" s="119" customFormat="1" ht="10.5">
      <c r="AH780" s="126"/>
    </row>
    <row r="781" s="119" customFormat="1" ht="10.5">
      <c r="AH781" s="126"/>
    </row>
    <row r="782" s="119" customFormat="1" ht="10.5">
      <c r="AH782" s="126"/>
    </row>
    <row r="783" s="119" customFormat="1" ht="10.5">
      <c r="AH783" s="126"/>
    </row>
    <row r="784" s="119" customFormat="1" ht="10.5">
      <c r="AH784" s="126"/>
    </row>
    <row r="785" s="119" customFormat="1" ht="10.5">
      <c r="AH785" s="126"/>
    </row>
    <row r="786" s="119" customFormat="1" ht="10.5">
      <c r="AH786" s="126"/>
    </row>
    <row r="787" s="119" customFormat="1" ht="10.5">
      <c r="AH787" s="126"/>
    </row>
    <row r="788" s="119" customFormat="1" ht="10.5">
      <c r="AH788" s="126"/>
    </row>
    <row r="789" s="119" customFormat="1" ht="10.5">
      <c r="AH789" s="126"/>
    </row>
    <row r="790" s="119" customFormat="1" ht="10.5">
      <c r="AH790" s="126"/>
    </row>
    <row r="791" s="119" customFormat="1" ht="10.5">
      <c r="AH791" s="126"/>
    </row>
    <row r="792" s="119" customFormat="1" ht="10.5">
      <c r="AH792" s="126"/>
    </row>
    <row r="793" s="119" customFormat="1" ht="10.5">
      <c r="AH793" s="126"/>
    </row>
    <row r="794" s="119" customFormat="1" ht="10.5">
      <c r="AH794" s="126"/>
    </row>
    <row r="795" s="119" customFormat="1" ht="10.5">
      <c r="AH795" s="126"/>
    </row>
    <row r="796" s="119" customFormat="1" ht="10.5">
      <c r="AH796" s="126"/>
    </row>
    <row r="797" s="119" customFormat="1" ht="10.5">
      <c r="AH797" s="126"/>
    </row>
    <row r="798" s="119" customFormat="1" ht="10.5">
      <c r="AH798" s="126"/>
    </row>
    <row r="799" s="119" customFormat="1" ht="10.5">
      <c r="AH799" s="126"/>
    </row>
    <row r="800" s="119" customFormat="1" ht="10.5">
      <c r="AH800" s="126"/>
    </row>
    <row r="801" s="119" customFormat="1" ht="10.5">
      <c r="AH801" s="126"/>
    </row>
    <row r="802" s="119" customFormat="1" ht="10.5">
      <c r="AH802" s="126"/>
    </row>
    <row r="803" s="119" customFormat="1" ht="10.5">
      <c r="AH803" s="126"/>
    </row>
    <row r="804" s="119" customFormat="1" ht="10.5">
      <c r="AH804" s="126"/>
    </row>
    <row r="805" s="119" customFormat="1" ht="10.5">
      <c r="AH805" s="126"/>
    </row>
    <row r="806" s="119" customFormat="1" ht="10.5">
      <c r="AH806" s="126"/>
    </row>
    <row r="807" s="119" customFormat="1" ht="10.5">
      <c r="AH807" s="126"/>
    </row>
    <row r="808" s="119" customFormat="1" ht="10.5">
      <c r="AH808" s="126"/>
    </row>
    <row r="809" s="119" customFormat="1" ht="10.5">
      <c r="AH809" s="126"/>
    </row>
    <row r="810" s="119" customFormat="1" ht="10.5">
      <c r="AH810" s="126"/>
    </row>
    <row r="811" s="119" customFormat="1" ht="10.5">
      <c r="AH811" s="126"/>
    </row>
    <row r="812" s="119" customFormat="1" ht="10.5">
      <c r="AH812" s="126"/>
    </row>
    <row r="813" s="119" customFormat="1" ht="10.5">
      <c r="AH813" s="126"/>
    </row>
    <row r="814" s="119" customFormat="1" ht="10.5">
      <c r="AH814" s="126"/>
    </row>
    <row r="815" s="119" customFormat="1" ht="10.5">
      <c r="AH815" s="126"/>
    </row>
    <row r="816" s="119" customFormat="1" ht="10.5">
      <c r="AH816" s="126"/>
    </row>
    <row r="817" s="119" customFormat="1" ht="10.5">
      <c r="AH817" s="126"/>
    </row>
    <row r="818" s="119" customFormat="1" ht="10.5">
      <c r="AH818" s="126"/>
    </row>
    <row r="819" s="119" customFormat="1" ht="10.5">
      <c r="AH819" s="126"/>
    </row>
    <row r="820" s="119" customFormat="1" ht="10.5">
      <c r="AH820" s="126"/>
    </row>
    <row r="821" s="119" customFormat="1" ht="10.5">
      <c r="AH821" s="126"/>
    </row>
    <row r="822" s="119" customFormat="1" ht="10.5">
      <c r="AH822" s="126"/>
    </row>
    <row r="823" s="119" customFormat="1" ht="10.5">
      <c r="AH823" s="126"/>
    </row>
    <row r="824" s="119" customFormat="1" ht="10.5">
      <c r="AH824" s="126"/>
    </row>
    <row r="825" s="119" customFormat="1" ht="10.5">
      <c r="AH825" s="126"/>
    </row>
    <row r="826" s="119" customFormat="1" ht="10.5">
      <c r="AH826" s="126"/>
    </row>
    <row r="827" s="119" customFormat="1" ht="10.5">
      <c r="AH827" s="126"/>
    </row>
    <row r="828" s="119" customFormat="1" ht="10.5">
      <c r="AH828" s="126"/>
    </row>
    <row r="829" s="119" customFormat="1" ht="10.5">
      <c r="AH829" s="126"/>
    </row>
    <row r="830" s="119" customFormat="1" ht="10.5">
      <c r="AH830" s="126"/>
    </row>
    <row r="831" s="119" customFormat="1" ht="10.5">
      <c r="AH831" s="126"/>
    </row>
    <row r="832" s="119" customFormat="1" ht="10.5">
      <c r="AH832" s="126"/>
    </row>
    <row r="833" s="119" customFormat="1" ht="10.5">
      <c r="AH833" s="126"/>
    </row>
    <row r="834" s="119" customFormat="1" ht="10.5">
      <c r="AH834" s="126"/>
    </row>
    <row r="835" s="119" customFormat="1" ht="10.5">
      <c r="AH835" s="126"/>
    </row>
    <row r="836" s="119" customFormat="1" ht="10.5">
      <c r="AH836" s="126"/>
    </row>
    <row r="837" s="119" customFormat="1" ht="10.5">
      <c r="AH837" s="126"/>
    </row>
    <row r="838" s="119" customFormat="1" ht="10.5">
      <c r="AH838" s="126"/>
    </row>
    <row r="839" s="119" customFormat="1" ht="10.5">
      <c r="AH839" s="126"/>
    </row>
    <row r="840" s="119" customFormat="1" ht="10.5">
      <c r="AH840" s="126"/>
    </row>
    <row r="841" s="119" customFormat="1" ht="10.5">
      <c r="AH841" s="126"/>
    </row>
    <row r="842" s="119" customFormat="1" ht="10.5">
      <c r="AH842" s="126"/>
    </row>
    <row r="843" s="119" customFormat="1" ht="10.5">
      <c r="AH843" s="126"/>
    </row>
    <row r="844" s="119" customFormat="1" ht="10.5">
      <c r="AH844" s="126"/>
    </row>
    <row r="845" s="119" customFormat="1" ht="10.5">
      <c r="AH845" s="126"/>
    </row>
    <row r="846" s="119" customFormat="1" ht="10.5">
      <c r="AH846" s="126"/>
    </row>
    <row r="847" s="119" customFormat="1" ht="10.5">
      <c r="AH847" s="126"/>
    </row>
    <row r="848" s="119" customFormat="1" ht="10.5">
      <c r="AH848" s="126"/>
    </row>
    <row r="849" s="119" customFormat="1" ht="10.5">
      <c r="AH849" s="126"/>
    </row>
    <row r="850" s="119" customFormat="1" ht="10.5">
      <c r="AH850" s="126"/>
    </row>
    <row r="851" s="119" customFormat="1" ht="10.5">
      <c r="AH851" s="126"/>
    </row>
    <row r="852" s="119" customFormat="1" ht="10.5">
      <c r="AH852" s="126"/>
    </row>
    <row r="853" s="119" customFormat="1" ht="10.5">
      <c r="AH853" s="126"/>
    </row>
    <row r="854" s="119" customFormat="1" ht="10.5">
      <c r="AH854" s="126"/>
    </row>
    <row r="855" s="119" customFormat="1" ht="10.5">
      <c r="AH855" s="126"/>
    </row>
    <row r="856" s="119" customFormat="1" ht="10.5">
      <c r="AH856" s="126"/>
    </row>
    <row r="857" s="119" customFormat="1" ht="10.5">
      <c r="AH857" s="126"/>
    </row>
    <row r="858" s="119" customFormat="1" ht="10.5">
      <c r="AH858" s="126"/>
    </row>
    <row r="859" s="119" customFormat="1" ht="10.5">
      <c r="AH859" s="126"/>
    </row>
    <row r="860" s="119" customFormat="1" ht="10.5">
      <c r="AH860" s="126"/>
    </row>
    <row r="861" s="119" customFormat="1" ht="10.5">
      <c r="AH861" s="126"/>
    </row>
    <row r="862" s="119" customFormat="1" ht="10.5">
      <c r="AH862" s="126"/>
    </row>
    <row r="863" s="119" customFormat="1" ht="10.5">
      <c r="AH863" s="126"/>
    </row>
    <row r="864" s="119" customFormat="1" ht="10.5">
      <c r="AH864" s="126"/>
    </row>
    <row r="865" s="119" customFormat="1" ht="10.5">
      <c r="AH865" s="126"/>
    </row>
    <row r="866" s="119" customFormat="1" ht="10.5">
      <c r="AH866" s="126"/>
    </row>
    <row r="867" s="119" customFormat="1" ht="10.5">
      <c r="AH867" s="126"/>
    </row>
    <row r="868" s="119" customFormat="1" ht="10.5">
      <c r="AH868" s="126"/>
    </row>
    <row r="869" s="119" customFormat="1" ht="10.5">
      <c r="AH869" s="126"/>
    </row>
    <row r="870" s="119" customFormat="1" ht="10.5">
      <c r="AH870" s="126"/>
    </row>
    <row r="871" s="119" customFormat="1" ht="10.5">
      <c r="AH871" s="126"/>
    </row>
    <row r="872" s="119" customFormat="1" ht="10.5">
      <c r="AH872" s="126"/>
    </row>
    <row r="873" s="119" customFormat="1" ht="10.5">
      <c r="AH873" s="126"/>
    </row>
    <row r="874" s="119" customFormat="1" ht="10.5">
      <c r="AH874" s="126"/>
    </row>
    <row r="875" s="119" customFormat="1" ht="10.5">
      <c r="AH875" s="126"/>
    </row>
    <row r="876" s="119" customFormat="1" ht="10.5">
      <c r="AH876" s="126"/>
    </row>
    <row r="877" s="119" customFormat="1" ht="10.5">
      <c r="AH877" s="126"/>
    </row>
    <row r="878" s="119" customFormat="1" ht="10.5">
      <c r="AH878" s="126"/>
    </row>
    <row r="879" s="119" customFormat="1" ht="10.5">
      <c r="AH879" s="126"/>
    </row>
    <row r="880" s="119" customFormat="1" ht="10.5">
      <c r="AH880" s="126"/>
    </row>
    <row r="881" s="119" customFormat="1" ht="10.5">
      <c r="AH881" s="126"/>
    </row>
    <row r="882" s="119" customFormat="1" ht="10.5">
      <c r="AH882" s="126"/>
    </row>
    <row r="883" s="119" customFormat="1" ht="10.5">
      <c r="AH883" s="126"/>
    </row>
    <row r="884" s="119" customFormat="1" ht="10.5">
      <c r="AH884" s="126"/>
    </row>
    <row r="885" s="119" customFormat="1" ht="10.5">
      <c r="AH885" s="126"/>
    </row>
    <row r="886" s="119" customFormat="1" ht="10.5">
      <c r="AH886" s="126"/>
    </row>
    <row r="887" s="119" customFormat="1" ht="10.5">
      <c r="AH887" s="126"/>
    </row>
    <row r="888" s="119" customFormat="1" ht="10.5">
      <c r="AH888" s="126"/>
    </row>
    <row r="889" s="119" customFormat="1" ht="10.5">
      <c r="AH889" s="126"/>
    </row>
    <row r="890" s="119" customFormat="1" ht="10.5">
      <c r="AH890" s="126"/>
    </row>
    <row r="891" s="119" customFormat="1" ht="10.5">
      <c r="AH891" s="126"/>
    </row>
    <row r="892" s="119" customFormat="1" ht="10.5">
      <c r="AH892" s="126"/>
    </row>
    <row r="893" s="119" customFormat="1" ht="10.5">
      <c r="AH893" s="126"/>
    </row>
    <row r="894" s="119" customFormat="1" ht="10.5">
      <c r="AH894" s="126"/>
    </row>
    <row r="895" s="119" customFormat="1" ht="10.5">
      <c r="AH895" s="126"/>
    </row>
    <row r="896" s="119" customFormat="1" ht="10.5">
      <c r="AH896" s="126"/>
    </row>
    <row r="897" s="119" customFormat="1" ht="10.5">
      <c r="AH897" s="126"/>
    </row>
    <row r="898" s="119" customFormat="1" ht="10.5">
      <c r="AH898" s="126"/>
    </row>
    <row r="899" s="119" customFormat="1" ht="10.5">
      <c r="AH899" s="126"/>
    </row>
    <row r="900" s="119" customFormat="1" ht="10.5">
      <c r="AH900" s="126"/>
    </row>
    <row r="901" s="119" customFormat="1" ht="10.5">
      <c r="AH901" s="126"/>
    </row>
    <row r="902" s="119" customFormat="1" ht="10.5">
      <c r="AH902" s="126"/>
    </row>
    <row r="903" s="119" customFormat="1" ht="10.5">
      <c r="AH903" s="126"/>
    </row>
    <row r="904" s="119" customFormat="1" ht="10.5">
      <c r="AH904" s="126"/>
    </row>
    <row r="905" s="119" customFormat="1" ht="10.5">
      <c r="AH905" s="126"/>
    </row>
    <row r="906" s="119" customFormat="1" ht="10.5">
      <c r="AH906" s="126"/>
    </row>
    <row r="907" s="119" customFormat="1" ht="10.5">
      <c r="AH907" s="126"/>
    </row>
    <row r="908" s="119" customFormat="1" ht="10.5">
      <c r="AH908" s="126"/>
    </row>
    <row r="909" s="119" customFormat="1" ht="10.5">
      <c r="AH909" s="126"/>
    </row>
    <row r="910" s="119" customFormat="1" ht="10.5">
      <c r="AH910" s="126"/>
    </row>
    <row r="911" s="119" customFormat="1" ht="10.5">
      <c r="AH911" s="126"/>
    </row>
    <row r="912" s="119" customFormat="1" ht="10.5">
      <c r="AH912" s="126"/>
    </row>
    <row r="913" s="119" customFormat="1" ht="10.5">
      <c r="AH913" s="126"/>
    </row>
    <row r="914" s="119" customFormat="1" ht="10.5">
      <c r="AH914" s="126"/>
    </row>
    <row r="915" s="119" customFormat="1" ht="10.5">
      <c r="AH915" s="126"/>
    </row>
    <row r="916" s="119" customFormat="1" ht="10.5">
      <c r="AH916" s="126"/>
    </row>
    <row r="917" s="119" customFormat="1" ht="10.5">
      <c r="AH917" s="126"/>
    </row>
    <row r="918" s="119" customFormat="1" ht="10.5">
      <c r="AH918" s="126"/>
    </row>
    <row r="919" s="119" customFormat="1" ht="10.5">
      <c r="AH919" s="126"/>
    </row>
    <row r="920" s="119" customFormat="1" ht="10.5">
      <c r="AH920" s="126"/>
    </row>
    <row r="921" s="119" customFormat="1" ht="10.5">
      <c r="AH921" s="126"/>
    </row>
    <row r="922" s="119" customFormat="1" ht="10.5">
      <c r="AH922" s="126"/>
    </row>
    <row r="923" s="119" customFormat="1" ht="10.5">
      <c r="AH923" s="126"/>
    </row>
    <row r="924" s="119" customFormat="1" ht="10.5">
      <c r="AH924" s="126"/>
    </row>
    <row r="925" s="119" customFormat="1" ht="10.5">
      <c r="AH925" s="126"/>
    </row>
    <row r="926" s="119" customFormat="1" ht="10.5">
      <c r="AH926" s="126"/>
    </row>
    <row r="927" s="119" customFormat="1" ht="10.5">
      <c r="AH927" s="126"/>
    </row>
    <row r="928" s="119" customFormat="1" ht="10.5">
      <c r="AH928" s="126"/>
    </row>
    <row r="929" s="119" customFormat="1" ht="10.5">
      <c r="AH929" s="126"/>
    </row>
    <row r="930" s="119" customFormat="1" ht="10.5">
      <c r="AH930" s="126"/>
    </row>
    <row r="931" s="119" customFormat="1" ht="10.5">
      <c r="AH931" s="126"/>
    </row>
    <row r="932" s="119" customFormat="1" ht="10.5">
      <c r="AH932" s="126"/>
    </row>
    <row r="933" s="119" customFormat="1" ht="10.5">
      <c r="AH933" s="126"/>
    </row>
    <row r="934" s="119" customFormat="1" ht="10.5">
      <c r="AH934" s="126"/>
    </row>
    <row r="935" s="119" customFormat="1" ht="10.5">
      <c r="AH935" s="126"/>
    </row>
    <row r="936" s="119" customFormat="1" ht="10.5">
      <c r="AH936" s="126"/>
    </row>
    <row r="937" s="119" customFormat="1" ht="10.5">
      <c r="AH937" s="126"/>
    </row>
    <row r="938" s="119" customFormat="1" ht="10.5">
      <c r="AH938" s="126"/>
    </row>
    <row r="939" s="119" customFormat="1" ht="10.5">
      <c r="AH939" s="126"/>
    </row>
    <row r="940" s="119" customFormat="1" ht="10.5">
      <c r="AH940" s="126"/>
    </row>
    <row r="941" s="119" customFormat="1" ht="10.5">
      <c r="AH941" s="126"/>
    </row>
    <row r="942" s="119" customFormat="1" ht="10.5">
      <c r="AH942" s="126"/>
    </row>
    <row r="943" s="119" customFormat="1" ht="10.5">
      <c r="AH943" s="126"/>
    </row>
    <row r="944" s="119" customFormat="1" ht="10.5">
      <c r="AH944" s="126"/>
    </row>
    <row r="945" s="119" customFormat="1" ht="10.5">
      <c r="AH945" s="126"/>
    </row>
    <row r="946" s="119" customFormat="1" ht="10.5">
      <c r="AH946" s="126"/>
    </row>
    <row r="947" s="119" customFormat="1" ht="10.5">
      <c r="AH947" s="126"/>
    </row>
    <row r="948" s="119" customFormat="1" ht="10.5">
      <c r="AH948" s="126"/>
    </row>
    <row r="949" s="119" customFormat="1" ht="10.5">
      <c r="AH949" s="126"/>
    </row>
    <row r="950" s="119" customFormat="1" ht="10.5">
      <c r="AH950" s="126"/>
    </row>
    <row r="951" s="119" customFormat="1" ht="10.5">
      <c r="AH951" s="126"/>
    </row>
    <row r="952" s="119" customFormat="1" ht="10.5">
      <c r="AH952" s="126"/>
    </row>
    <row r="953" s="119" customFormat="1" ht="10.5">
      <c r="AH953" s="126"/>
    </row>
    <row r="954" s="119" customFormat="1" ht="10.5">
      <c r="AH954" s="126"/>
    </row>
    <row r="955" s="119" customFormat="1" ht="10.5">
      <c r="AH955" s="126"/>
    </row>
    <row r="956" s="119" customFormat="1" ht="10.5">
      <c r="AH956" s="126"/>
    </row>
    <row r="957" s="119" customFormat="1" ht="10.5">
      <c r="AH957" s="126"/>
    </row>
    <row r="958" s="119" customFormat="1" ht="10.5">
      <c r="AH958" s="126"/>
    </row>
    <row r="959" s="119" customFormat="1" ht="10.5">
      <c r="AH959" s="126"/>
    </row>
    <row r="960" s="119" customFormat="1" ht="10.5">
      <c r="AH960" s="126"/>
    </row>
    <row r="961" s="119" customFormat="1" ht="10.5">
      <c r="AH961" s="126"/>
    </row>
    <row r="962" s="119" customFormat="1" ht="10.5">
      <c r="AH962" s="126"/>
    </row>
    <row r="963" s="119" customFormat="1" ht="10.5">
      <c r="AH963" s="126"/>
    </row>
    <row r="964" s="119" customFormat="1" ht="10.5">
      <c r="AH964" s="126"/>
    </row>
    <row r="965" s="119" customFormat="1" ht="10.5">
      <c r="AH965" s="126"/>
    </row>
    <row r="966" s="119" customFormat="1" ht="10.5">
      <c r="AH966" s="126"/>
    </row>
    <row r="967" s="119" customFormat="1" ht="10.5">
      <c r="AH967" s="126"/>
    </row>
    <row r="968" s="119" customFormat="1" ht="10.5">
      <c r="AH968" s="126"/>
    </row>
    <row r="969" s="119" customFormat="1" ht="10.5">
      <c r="AH969" s="126"/>
    </row>
    <row r="970" s="119" customFormat="1" ht="10.5">
      <c r="AH970" s="126"/>
    </row>
    <row r="971" s="119" customFormat="1" ht="10.5">
      <c r="AH971" s="126"/>
    </row>
    <row r="972" s="119" customFormat="1" ht="10.5">
      <c r="AH972" s="126"/>
    </row>
    <row r="973" s="119" customFormat="1" ht="10.5">
      <c r="AH973" s="126"/>
    </row>
    <row r="974" s="119" customFormat="1" ht="10.5">
      <c r="AH974" s="126"/>
    </row>
    <row r="975" s="119" customFormat="1" ht="10.5">
      <c r="AH975" s="126"/>
    </row>
    <row r="976" s="119" customFormat="1" ht="10.5">
      <c r="AH976" s="126"/>
    </row>
    <row r="977" s="119" customFormat="1" ht="10.5">
      <c r="AH977" s="126"/>
    </row>
    <row r="978" s="119" customFormat="1" ht="10.5">
      <c r="AH978" s="126"/>
    </row>
    <row r="979" s="119" customFormat="1" ht="10.5">
      <c r="AH979" s="126"/>
    </row>
    <row r="980" s="119" customFormat="1" ht="10.5">
      <c r="AH980" s="126"/>
    </row>
    <row r="981" s="119" customFormat="1" ht="10.5">
      <c r="AH981" s="126"/>
    </row>
    <row r="982" s="119" customFormat="1" ht="10.5">
      <c r="AH982" s="126"/>
    </row>
    <row r="983" s="119" customFormat="1" ht="10.5">
      <c r="AH983" s="126"/>
    </row>
    <row r="984" s="119" customFormat="1" ht="10.5">
      <c r="AH984" s="126"/>
    </row>
    <row r="985" s="119" customFormat="1" ht="10.5">
      <c r="AH985" s="126"/>
    </row>
    <row r="986" s="119" customFormat="1" ht="10.5">
      <c r="AH986" s="126"/>
    </row>
    <row r="987" s="119" customFormat="1" ht="10.5">
      <c r="AH987" s="126"/>
    </row>
    <row r="988" s="119" customFormat="1" ht="10.5">
      <c r="AH988" s="126"/>
    </row>
    <row r="989" s="119" customFormat="1" ht="10.5">
      <c r="AH989" s="126"/>
    </row>
    <row r="990" s="119" customFormat="1" ht="10.5">
      <c r="AH990" s="126"/>
    </row>
    <row r="991" s="119" customFormat="1" ht="10.5">
      <c r="AH991" s="126"/>
    </row>
    <row r="992" s="119" customFormat="1" ht="10.5">
      <c r="AH992" s="126"/>
    </row>
    <row r="993" s="119" customFormat="1" ht="10.5">
      <c r="AH993" s="126"/>
    </row>
    <row r="994" s="119" customFormat="1" ht="10.5">
      <c r="AH994" s="126"/>
    </row>
    <row r="995" s="119" customFormat="1" ht="10.5">
      <c r="AH995" s="126"/>
    </row>
    <row r="996" s="119" customFormat="1" ht="10.5">
      <c r="AH996" s="126"/>
    </row>
    <row r="997" s="119" customFormat="1" ht="10.5">
      <c r="AH997" s="126"/>
    </row>
    <row r="998" s="119" customFormat="1" ht="10.5">
      <c r="AH998" s="126"/>
    </row>
    <row r="999" s="119" customFormat="1" ht="10.5">
      <c r="AH999" s="126"/>
    </row>
    <row r="1000" s="119" customFormat="1" ht="10.5">
      <c r="AH1000" s="126"/>
    </row>
    <row r="1001" s="119" customFormat="1" ht="10.5">
      <c r="AH1001" s="126"/>
    </row>
    <row r="1002" s="119" customFormat="1" ht="10.5">
      <c r="AH1002" s="126"/>
    </row>
    <row r="1003" s="119" customFormat="1" ht="10.5">
      <c r="AH1003" s="126"/>
    </row>
    <row r="1004" s="119" customFormat="1" ht="10.5">
      <c r="AH1004" s="126"/>
    </row>
    <row r="1005" s="119" customFormat="1" ht="10.5">
      <c r="AH1005" s="126"/>
    </row>
    <row r="1006" s="119" customFormat="1" ht="10.5">
      <c r="AH1006" s="126"/>
    </row>
    <row r="1007" s="119" customFormat="1" ht="10.5">
      <c r="AH1007" s="126"/>
    </row>
    <row r="1008" s="119" customFormat="1" ht="10.5">
      <c r="AH1008" s="126"/>
    </row>
    <row r="1009" s="119" customFormat="1" ht="10.5">
      <c r="AH1009" s="126"/>
    </row>
    <row r="1010" s="119" customFormat="1" ht="10.5">
      <c r="AH1010" s="126"/>
    </row>
    <row r="1011" s="119" customFormat="1" ht="10.5">
      <c r="AH1011" s="126"/>
    </row>
    <row r="1012" s="119" customFormat="1" ht="10.5">
      <c r="AH1012" s="126"/>
    </row>
    <row r="1013" s="119" customFormat="1" ht="10.5">
      <c r="AH1013" s="126"/>
    </row>
    <row r="1014" s="119" customFormat="1" ht="10.5">
      <c r="AH1014" s="126"/>
    </row>
    <row r="1015" s="119" customFormat="1" ht="10.5">
      <c r="AH1015" s="126"/>
    </row>
    <row r="1016" s="119" customFormat="1" ht="10.5">
      <c r="AH1016" s="126"/>
    </row>
    <row r="1017" s="119" customFormat="1" ht="10.5">
      <c r="AH1017" s="126"/>
    </row>
    <row r="1018" s="119" customFormat="1" ht="10.5">
      <c r="AH1018" s="126"/>
    </row>
    <row r="1019" s="119" customFormat="1" ht="10.5">
      <c r="AH1019" s="126"/>
    </row>
    <row r="1020" s="119" customFormat="1" ht="10.5">
      <c r="AH1020" s="126"/>
    </row>
    <row r="1021" s="119" customFormat="1" ht="10.5">
      <c r="AH1021" s="126"/>
    </row>
    <row r="1022" s="119" customFormat="1" ht="10.5">
      <c r="AH1022" s="126"/>
    </row>
    <row r="1023" s="119" customFormat="1" ht="10.5">
      <c r="AH1023" s="126"/>
    </row>
    <row r="1024" s="119" customFormat="1" ht="10.5">
      <c r="AH1024" s="126"/>
    </row>
    <row r="1025" s="119" customFormat="1" ht="10.5">
      <c r="AH1025" s="126"/>
    </row>
    <row r="1026" s="119" customFormat="1" ht="10.5">
      <c r="AH1026" s="126"/>
    </row>
    <row r="1027" s="119" customFormat="1" ht="10.5">
      <c r="AH1027" s="126"/>
    </row>
    <row r="1028" s="119" customFormat="1" ht="10.5">
      <c r="AH1028" s="126"/>
    </row>
    <row r="1029" s="119" customFormat="1" ht="10.5">
      <c r="AH1029" s="126"/>
    </row>
    <row r="1030" s="119" customFormat="1" ht="10.5">
      <c r="AH1030" s="126"/>
    </row>
    <row r="1031" s="119" customFormat="1" ht="10.5">
      <c r="AH1031" s="126"/>
    </row>
    <row r="1032" s="119" customFormat="1" ht="10.5">
      <c r="AH1032" s="126"/>
    </row>
    <row r="1033" s="119" customFormat="1" ht="10.5">
      <c r="AH1033" s="126"/>
    </row>
    <row r="1034" s="119" customFormat="1" ht="10.5">
      <c r="AH1034" s="126"/>
    </row>
    <row r="1035" s="119" customFormat="1" ht="10.5">
      <c r="AH1035" s="126"/>
    </row>
    <row r="1036" s="119" customFormat="1" ht="10.5">
      <c r="AH1036" s="126"/>
    </row>
    <row r="1037" s="119" customFormat="1" ht="10.5">
      <c r="AH1037" s="126"/>
    </row>
    <row r="1038" s="119" customFormat="1" ht="10.5">
      <c r="AH1038" s="126"/>
    </row>
    <row r="1039" s="119" customFormat="1" ht="10.5">
      <c r="AH1039" s="126"/>
    </row>
    <row r="1040" s="119" customFormat="1" ht="10.5">
      <c r="AH1040" s="126"/>
    </row>
    <row r="1041" s="119" customFormat="1" ht="10.5">
      <c r="AH1041" s="126"/>
    </row>
    <row r="1042" s="119" customFormat="1" ht="10.5">
      <c r="AH1042" s="126"/>
    </row>
    <row r="1043" s="119" customFormat="1" ht="10.5">
      <c r="AH1043" s="126"/>
    </row>
    <row r="1044" s="119" customFormat="1" ht="10.5">
      <c r="AH1044" s="126"/>
    </row>
    <row r="1045" s="119" customFormat="1" ht="10.5">
      <c r="AH1045" s="126"/>
    </row>
    <row r="1046" s="119" customFormat="1" ht="10.5">
      <c r="AH1046" s="126"/>
    </row>
    <row r="1047" s="119" customFormat="1" ht="10.5">
      <c r="AH1047" s="126"/>
    </row>
    <row r="1048" s="119" customFormat="1" ht="10.5">
      <c r="AH1048" s="126"/>
    </row>
    <row r="1049" s="119" customFormat="1" ht="10.5">
      <c r="AH1049" s="126"/>
    </row>
    <row r="1050" s="119" customFormat="1" ht="10.5">
      <c r="AH1050" s="126"/>
    </row>
    <row r="1051" s="119" customFormat="1" ht="10.5">
      <c r="AH1051" s="126"/>
    </row>
    <row r="1052" s="119" customFormat="1" ht="10.5">
      <c r="AH1052" s="126"/>
    </row>
    <row r="1053" s="119" customFormat="1" ht="10.5">
      <c r="AH1053" s="126"/>
    </row>
    <row r="1054" s="119" customFormat="1" ht="10.5">
      <c r="AH1054" s="126"/>
    </row>
    <row r="1055" s="119" customFormat="1" ht="10.5">
      <c r="AH1055" s="126"/>
    </row>
    <row r="1056" s="119" customFormat="1" ht="10.5">
      <c r="AH1056" s="126"/>
    </row>
    <row r="1057" s="119" customFormat="1" ht="10.5">
      <c r="AH1057" s="126"/>
    </row>
    <row r="1058" s="119" customFormat="1" ht="10.5">
      <c r="AH1058" s="126"/>
    </row>
    <row r="1059" s="119" customFormat="1" ht="10.5">
      <c r="AH1059" s="126"/>
    </row>
    <row r="1060" s="119" customFormat="1" ht="10.5">
      <c r="AH1060" s="126"/>
    </row>
    <row r="1061" s="119" customFormat="1" ht="10.5">
      <c r="AH1061" s="126"/>
    </row>
    <row r="1062" s="119" customFormat="1" ht="10.5">
      <c r="AH1062" s="126"/>
    </row>
    <row r="1063" s="119" customFormat="1" ht="10.5">
      <c r="AH1063" s="126"/>
    </row>
    <row r="1064" s="119" customFormat="1" ht="10.5">
      <c r="AH1064" s="126"/>
    </row>
    <row r="1065" s="119" customFormat="1" ht="10.5">
      <c r="AH1065" s="126"/>
    </row>
    <row r="1066" s="119" customFormat="1" ht="10.5">
      <c r="AH1066" s="126"/>
    </row>
    <row r="1067" s="119" customFormat="1" ht="10.5">
      <c r="AH1067" s="126"/>
    </row>
    <row r="1068" s="119" customFormat="1" ht="10.5">
      <c r="AH1068" s="126"/>
    </row>
    <row r="1069" s="119" customFormat="1" ht="10.5">
      <c r="AH1069" s="126"/>
    </row>
    <row r="1070" s="119" customFormat="1" ht="10.5">
      <c r="AH1070" s="126"/>
    </row>
    <row r="1071" s="119" customFormat="1" ht="10.5">
      <c r="AH1071" s="126"/>
    </row>
    <row r="1072" s="119" customFormat="1" ht="10.5">
      <c r="AH1072" s="126"/>
    </row>
    <row r="1073" s="119" customFormat="1" ht="10.5">
      <c r="AH1073" s="126"/>
    </row>
    <row r="1074" s="119" customFormat="1" ht="10.5">
      <c r="AH1074" s="126"/>
    </row>
    <row r="1075" s="119" customFormat="1" ht="10.5">
      <c r="AH1075" s="126"/>
    </row>
    <row r="1076" s="119" customFormat="1" ht="10.5">
      <c r="AH1076" s="126"/>
    </row>
    <row r="1077" s="119" customFormat="1" ht="10.5">
      <c r="AH1077" s="126"/>
    </row>
    <row r="1078" s="119" customFormat="1" ht="10.5">
      <c r="AH1078" s="126"/>
    </row>
    <row r="1079" s="119" customFormat="1" ht="10.5">
      <c r="AH1079" s="126"/>
    </row>
    <row r="1080" s="119" customFormat="1" ht="10.5">
      <c r="AH1080" s="126"/>
    </row>
    <row r="1081" s="119" customFormat="1" ht="10.5">
      <c r="AH1081" s="126"/>
    </row>
    <row r="1082" s="119" customFormat="1" ht="10.5">
      <c r="AH1082" s="126"/>
    </row>
    <row r="1083" s="119" customFormat="1" ht="10.5">
      <c r="AH1083" s="126"/>
    </row>
    <row r="1084" s="119" customFormat="1" ht="10.5">
      <c r="AH1084" s="126"/>
    </row>
    <row r="1085" s="119" customFormat="1" ht="10.5">
      <c r="AH1085" s="126"/>
    </row>
    <row r="1086" s="119" customFormat="1" ht="10.5">
      <c r="AH1086" s="126"/>
    </row>
    <row r="1087" s="119" customFormat="1" ht="10.5">
      <c r="AH1087" s="126"/>
    </row>
    <row r="1088" s="119" customFormat="1" ht="10.5">
      <c r="AH1088" s="126"/>
    </row>
    <row r="1089" s="119" customFormat="1" ht="10.5">
      <c r="AH1089" s="126"/>
    </row>
    <row r="1090" s="119" customFormat="1" ht="10.5">
      <c r="AH1090" s="126"/>
    </row>
    <row r="1091" s="119" customFormat="1" ht="10.5">
      <c r="AH1091" s="126"/>
    </row>
    <row r="1092" s="119" customFormat="1" ht="10.5">
      <c r="AH1092" s="126"/>
    </row>
    <row r="1093" s="119" customFormat="1" ht="10.5">
      <c r="AH1093" s="126"/>
    </row>
    <row r="1094" s="119" customFormat="1" ht="10.5">
      <c r="AH1094" s="126"/>
    </row>
    <row r="1095" s="119" customFormat="1" ht="10.5">
      <c r="AH1095" s="126"/>
    </row>
    <row r="1096" s="119" customFormat="1" ht="10.5">
      <c r="AH1096" s="126"/>
    </row>
    <row r="1097" s="119" customFormat="1" ht="10.5">
      <c r="AH1097" s="126"/>
    </row>
    <row r="1098" s="119" customFormat="1" ht="10.5">
      <c r="AH1098" s="126"/>
    </row>
    <row r="1099" s="119" customFormat="1" ht="10.5">
      <c r="AH1099" s="126"/>
    </row>
    <row r="1100" s="119" customFormat="1" ht="10.5">
      <c r="AH1100" s="126"/>
    </row>
    <row r="1101" s="119" customFormat="1" ht="10.5">
      <c r="AH1101" s="126"/>
    </row>
    <row r="1102" s="119" customFormat="1" ht="10.5">
      <c r="AH1102" s="126"/>
    </row>
    <row r="1103" s="119" customFormat="1" ht="10.5">
      <c r="AH1103" s="126"/>
    </row>
    <row r="1104" s="119" customFormat="1" ht="10.5">
      <c r="AH1104" s="126"/>
    </row>
    <row r="1105" s="119" customFormat="1" ht="10.5">
      <c r="AH1105" s="126"/>
    </row>
    <row r="1106" s="119" customFormat="1" ht="10.5">
      <c r="AH1106" s="126"/>
    </row>
    <row r="1107" s="119" customFormat="1" ht="10.5">
      <c r="AH1107" s="126"/>
    </row>
    <row r="1108" s="119" customFormat="1" ht="10.5">
      <c r="AH1108" s="126"/>
    </row>
    <row r="1109" s="119" customFormat="1" ht="10.5">
      <c r="AH1109" s="126"/>
    </row>
    <row r="1110" s="119" customFormat="1" ht="10.5">
      <c r="AH1110" s="126"/>
    </row>
    <row r="1111" s="119" customFormat="1" ht="10.5">
      <c r="AH1111" s="126"/>
    </row>
    <row r="1112" s="119" customFormat="1" ht="10.5">
      <c r="AH1112" s="126"/>
    </row>
    <row r="1113" s="119" customFormat="1" ht="10.5">
      <c r="AH1113" s="126"/>
    </row>
    <row r="1114" s="119" customFormat="1" ht="10.5">
      <c r="AH1114" s="126"/>
    </row>
    <row r="1115" s="119" customFormat="1" ht="10.5">
      <c r="AH1115" s="126"/>
    </row>
    <row r="1116" s="119" customFormat="1" ht="10.5">
      <c r="AH1116" s="126"/>
    </row>
    <row r="1117" s="119" customFormat="1" ht="10.5">
      <c r="AH1117" s="126"/>
    </row>
    <row r="1118" s="119" customFormat="1" ht="10.5">
      <c r="AH1118" s="126"/>
    </row>
    <row r="1119" s="119" customFormat="1" ht="10.5">
      <c r="AH1119" s="126"/>
    </row>
    <row r="1120" s="119" customFormat="1" ht="10.5">
      <c r="AH1120" s="126"/>
    </row>
    <row r="1121" s="119" customFormat="1" ht="10.5">
      <c r="AH1121" s="126"/>
    </row>
    <row r="1122" s="119" customFormat="1" ht="10.5">
      <c r="AH1122" s="126"/>
    </row>
    <row r="1123" s="119" customFormat="1" ht="10.5">
      <c r="AH1123" s="126"/>
    </row>
    <row r="1124" s="119" customFormat="1" ht="10.5">
      <c r="AH1124" s="126"/>
    </row>
    <row r="1125" s="119" customFormat="1" ht="10.5">
      <c r="AH1125" s="126"/>
    </row>
    <row r="1126" s="119" customFormat="1" ht="10.5">
      <c r="AH1126" s="126"/>
    </row>
    <row r="1127" s="119" customFormat="1" ht="10.5">
      <c r="AH1127" s="126"/>
    </row>
    <row r="1128" s="119" customFormat="1" ht="10.5">
      <c r="AH1128" s="126"/>
    </row>
    <row r="1129" s="119" customFormat="1" ht="10.5">
      <c r="AH1129" s="126"/>
    </row>
    <row r="1130" s="119" customFormat="1" ht="10.5">
      <c r="AH1130" s="126"/>
    </row>
    <row r="1131" s="119" customFormat="1" ht="10.5">
      <c r="AH1131" s="126"/>
    </row>
    <row r="1132" s="119" customFormat="1" ht="10.5">
      <c r="AH1132" s="126"/>
    </row>
    <row r="1133" s="119" customFormat="1" ht="10.5">
      <c r="AH1133" s="126"/>
    </row>
    <row r="1134" s="119" customFormat="1" ht="10.5">
      <c r="AH1134" s="126"/>
    </row>
    <row r="1135" s="119" customFormat="1" ht="10.5">
      <c r="AH1135" s="126"/>
    </row>
    <row r="1136" s="119" customFormat="1" ht="10.5">
      <c r="AH1136" s="126"/>
    </row>
    <row r="1137" s="119" customFormat="1" ht="10.5">
      <c r="AH1137" s="126"/>
    </row>
    <row r="1138" s="119" customFormat="1" ht="10.5">
      <c r="AH1138" s="126"/>
    </row>
    <row r="1139" s="119" customFormat="1" ht="10.5">
      <c r="AH1139" s="126"/>
    </row>
    <row r="1140" s="119" customFormat="1" ht="10.5">
      <c r="AH1140" s="126"/>
    </row>
    <row r="1141" s="119" customFormat="1" ht="10.5">
      <c r="AH1141" s="126"/>
    </row>
    <row r="1142" s="119" customFormat="1" ht="10.5">
      <c r="AH1142" s="126"/>
    </row>
    <row r="1143" s="119" customFormat="1" ht="10.5">
      <c r="AH1143" s="126"/>
    </row>
    <row r="1144" s="119" customFormat="1" ht="10.5">
      <c r="AH1144" s="126"/>
    </row>
    <row r="1145" s="119" customFormat="1" ht="10.5">
      <c r="AH1145" s="126"/>
    </row>
    <row r="1146" s="119" customFormat="1" ht="10.5">
      <c r="AH1146" s="126"/>
    </row>
    <row r="1147" s="119" customFormat="1" ht="10.5">
      <c r="AH1147" s="126"/>
    </row>
    <row r="1148" s="119" customFormat="1" ht="10.5">
      <c r="AH1148" s="126"/>
    </row>
    <row r="1149" s="119" customFormat="1" ht="10.5">
      <c r="AH1149" s="126"/>
    </row>
    <row r="1150" s="119" customFormat="1" ht="10.5">
      <c r="AH1150" s="126"/>
    </row>
    <row r="1151" s="119" customFormat="1" ht="10.5">
      <c r="AH1151" s="126"/>
    </row>
    <row r="1152" s="119" customFormat="1" ht="10.5">
      <c r="AH1152" s="126"/>
    </row>
    <row r="1153" s="119" customFormat="1" ht="10.5">
      <c r="AH1153" s="126"/>
    </row>
    <row r="1154" s="119" customFormat="1" ht="10.5">
      <c r="AH1154" s="126"/>
    </row>
    <row r="1155" s="119" customFormat="1" ht="10.5">
      <c r="AH1155" s="126"/>
    </row>
    <row r="1156" s="119" customFormat="1" ht="10.5">
      <c r="AH1156" s="126"/>
    </row>
    <row r="1157" s="119" customFormat="1" ht="10.5">
      <c r="AH1157" s="126"/>
    </row>
    <row r="1158" s="119" customFormat="1" ht="10.5">
      <c r="AH1158" s="126"/>
    </row>
    <row r="1159" s="119" customFormat="1" ht="10.5">
      <c r="AH1159" s="126"/>
    </row>
    <row r="1160" s="119" customFormat="1" ht="10.5">
      <c r="AH1160" s="126"/>
    </row>
    <row r="1161" s="119" customFormat="1" ht="10.5">
      <c r="AH1161" s="126"/>
    </row>
    <row r="1162" s="119" customFormat="1" ht="10.5">
      <c r="AH1162" s="126"/>
    </row>
    <row r="1163" s="119" customFormat="1" ht="10.5">
      <c r="AH1163" s="126"/>
    </row>
    <row r="1164" s="119" customFormat="1" ht="10.5">
      <c r="AH1164" s="126"/>
    </row>
    <row r="1165" s="119" customFormat="1" ht="10.5">
      <c r="AH1165" s="126"/>
    </row>
    <row r="1166" s="119" customFormat="1" ht="10.5">
      <c r="AH1166" s="126"/>
    </row>
    <row r="1167" s="119" customFormat="1" ht="10.5">
      <c r="AH1167" s="126"/>
    </row>
    <row r="1168" s="119" customFormat="1" ht="10.5">
      <c r="AH1168" s="126"/>
    </row>
    <row r="1169" s="119" customFormat="1" ht="10.5">
      <c r="AH1169" s="126"/>
    </row>
    <row r="1170" s="119" customFormat="1" ht="10.5">
      <c r="AH1170" s="126"/>
    </row>
    <row r="1171" s="119" customFormat="1" ht="10.5">
      <c r="AH1171" s="126"/>
    </row>
    <row r="1172" s="119" customFormat="1" ht="10.5">
      <c r="AH1172" s="126"/>
    </row>
    <row r="1173" s="119" customFormat="1" ht="10.5">
      <c r="AH1173" s="126"/>
    </row>
    <row r="1174" s="119" customFormat="1" ht="10.5">
      <c r="AH1174" s="126"/>
    </row>
    <row r="1175" s="119" customFormat="1" ht="10.5">
      <c r="AH1175" s="126"/>
    </row>
    <row r="1176" s="119" customFormat="1" ht="10.5">
      <c r="AH1176" s="126"/>
    </row>
    <row r="1177" s="119" customFormat="1" ht="10.5">
      <c r="AH1177" s="126"/>
    </row>
    <row r="1178" s="119" customFormat="1" ht="10.5">
      <c r="AH1178" s="126"/>
    </row>
    <row r="1179" s="119" customFormat="1" ht="10.5">
      <c r="AH1179" s="126"/>
    </row>
    <row r="1180" s="119" customFormat="1" ht="10.5">
      <c r="AH1180" s="126"/>
    </row>
    <row r="1181" s="119" customFormat="1" ht="10.5">
      <c r="AH1181" s="126"/>
    </row>
    <row r="1182" s="119" customFormat="1" ht="10.5">
      <c r="AH1182" s="126"/>
    </row>
    <row r="1183" s="119" customFormat="1" ht="10.5">
      <c r="AH1183" s="126"/>
    </row>
    <row r="1184" s="119" customFormat="1" ht="10.5">
      <c r="AH1184" s="126"/>
    </row>
    <row r="1185" s="119" customFormat="1" ht="10.5">
      <c r="AH1185" s="126"/>
    </row>
    <row r="1186" s="119" customFormat="1" ht="10.5">
      <c r="AH1186" s="126"/>
    </row>
    <row r="1187" s="119" customFormat="1" ht="10.5">
      <c r="AH1187" s="126"/>
    </row>
    <row r="1188" s="119" customFormat="1" ht="10.5">
      <c r="AH1188" s="126"/>
    </row>
    <row r="1189" s="119" customFormat="1" ht="10.5">
      <c r="AH1189" s="126"/>
    </row>
    <row r="1190" s="119" customFormat="1" ht="10.5">
      <c r="AH1190" s="126"/>
    </row>
    <row r="1191" s="119" customFormat="1" ht="10.5">
      <c r="AH1191" s="126"/>
    </row>
    <row r="1192" s="119" customFormat="1" ht="10.5">
      <c r="AH1192" s="126"/>
    </row>
    <row r="1193" s="119" customFormat="1" ht="10.5">
      <c r="AH1193" s="126"/>
    </row>
    <row r="1194" s="119" customFormat="1" ht="10.5">
      <c r="AH1194" s="126"/>
    </row>
    <row r="1195" s="119" customFormat="1" ht="10.5">
      <c r="AH1195" s="126"/>
    </row>
    <row r="1196" s="119" customFormat="1" ht="10.5">
      <c r="AH1196" s="126"/>
    </row>
    <row r="1197" s="119" customFormat="1" ht="10.5">
      <c r="AH1197" s="126"/>
    </row>
    <row r="1198" s="119" customFormat="1" ht="10.5">
      <c r="AH1198" s="126"/>
    </row>
    <row r="1199" s="119" customFormat="1" ht="10.5">
      <c r="AH1199" s="126"/>
    </row>
    <row r="1200" s="119" customFormat="1" ht="10.5">
      <c r="AH1200" s="126"/>
    </row>
    <row r="1201" s="119" customFormat="1" ht="10.5">
      <c r="AH1201" s="126"/>
    </row>
    <row r="1202" s="119" customFormat="1" ht="10.5">
      <c r="AH1202" s="126"/>
    </row>
    <row r="1203" s="119" customFormat="1" ht="10.5">
      <c r="AH1203" s="126"/>
    </row>
    <row r="1204" s="119" customFormat="1" ht="10.5">
      <c r="AH1204" s="126"/>
    </row>
    <row r="1205" s="119" customFormat="1" ht="10.5">
      <c r="AH1205" s="126"/>
    </row>
    <row r="1206" s="119" customFormat="1" ht="10.5">
      <c r="AH1206" s="126"/>
    </row>
    <row r="1207" s="119" customFormat="1" ht="10.5">
      <c r="AH1207" s="126"/>
    </row>
    <row r="1208" s="119" customFormat="1" ht="10.5">
      <c r="AH1208" s="126"/>
    </row>
    <row r="1209" s="119" customFormat="1" ht="10.5">
      <c r="AH1209" s="126"/>
    </row>
    <row r="1210" s="119" customFormat="1" ht="10.5">
      <c r="AH1210" s="126"/>
    </row>
    <row r="1211" s="119" customFormat="1" ht="10.5">
      <c r="AH1211" s="126"/>
    </row>
    <row r="1212" s="119" customFormat="1" ht="10.5">
      <c r="AH1212" s="126"/>
    </row>
    <row r="1213" s="119" customFormat="1" ht="10.5">
      <c r="AH1213" s="126"/>
    </row>
    <row r="1214" s="119" customFormat="1" ht="10.5">
      <c r="AH1214" s="126"/>
    </row>
    <row r="1215" s="119" customFormat="1" ht="10.5">
      <c r="AH1215" s="126"/>
    </row>
    <row r="1216" s="119" customFormat="1" ht="10.5">
      <c r="AH1216" s="126"/>
    </row>
    <row r="1217" s="119" customFormat="1" ht="10.5">
      <c r="AH1217" s="126"/>
    </row>
    <row r="1218" s="119" customFormat="1" ht="10.5">
      <c r="AH1218" s="126"/>
    </row>
    <row r="1219" s="119" customFormat="1" ht="10.5">
      <c r="AH1219" s="126"/>
    </row>
    <row r="1220" s="119" customFormat="1" ht="10.5">
      <c r="AH1220" s="126"/>
    </row>
    <row r="1221" s="119" customFormat="1" ht="10.5">
      <c r="AH1221" s="126"/>
    </row>
    <row r="1222" s="119" customFormat="1" ht="10.5">
      <c r="AH1222" s="126"/>
    </row>
    <row r="1223" s="119" customFormat="1" ht="10.5">
      <c r="AH1223" s="126"/>
    </row>
    <row r="1224" s="119" customFormat="1" ht="10.5">
      <c r="AH1224" s="126"/>
    </row>
    <row r="1225" s="119" customFormat="1" ht="10.5">
      <c r="AH1225" s="126"/>
    </row>
    <row r="1226" s="119" customFormat="1" ht="10.5">
      <c r="AH1226" s="126"/>
    </row>
    <row r="1227" s="119" customFormat="1" ht="10.5">
      <c r="AH1227" s="126"/>
    </row>
    <row r="1228" s="119" customFormat="1" ht="10.5">
      <c r="AH1228" s="126"/>
    </row>
    <row r="1229" s="119" customFormat="1" ht="10.5">
      <c r="AH1229" s="126"/>
    </row>
    <row r="1230" s="119" customFormat="1" ht="10.5">
      <c r="AH1230" s="126"/>
    </row>
    <row r="1231" s="119" customFormat="1" ht="10.5">
      <c r="AH1231" s="126"/>
    </row>
    <row r="1232" s="119" customFormat="1" ht="10.5">
      <c r="AH1232" s="126"/>
    </row>
    <row r="1233" s="119" customFormat="1" ht="10.5">
      <c r="AH1233" s="126"/>
    </row>
    <row r="1234" s="119" customFormat="1" ht="10.5">
      <c r="AH1234" s="126"/>
    </row>
    <row r="1235" s="119" customFormat="1" ht="10.5">
      <c r="AH1235" s="126"/>
    </row>
    <row r="1236" s="119" customFormat="1" ht="10.5">
      <c r="AH1236" s="126"/>
    </row>
    <row r="1237" s="119" customFormat="1" ht="10.5">
      <c r="AH1237" s="126"/>
    </row>
    <row r="1238" s="119" customFormat="1" ht="10.5">
      <c r="AH1238" s="126"/>
    </row>
    <row r="1239" s="119" customFormat="1" ht="10.5">
      <c r="AH1239" s="126"/>
    </row>
    <row r="1240" s="119" customFormat="1" ht="10.5">
      <c r="AH1240" s="126"/>
    </row>
    <row r="1241" s="119" customFormat="1" ht="10.5">
      <c r="AH1241" s="126"/>
    </row>
    <row r="1242" s="119" customFormat="1" ht="10.5">
      <c r="AH1242" s="126"/>
    </row>
    <row r="1243" s="119" customFormat="1" ht="10.5">
      <c r="AH1243" s="126"/>
    </row>
    <row r="1244" s="119" customFormat="1" ht="10.5">
      <c r="AH1244" s="126"/>
    </row>
    <row r="1245" s="119" customFormat="1" ht="10.5">
      <c r="AH1245" s="126"/>
    </row>
    <row r="1246" s="119" customFormat="1" ht="10.5">
      <c r="AH1246" s="126"/>
    </row>
    <row r="1247" s="119" customFormat="1" ht="10.5">
      <c r="AH1247" s="126"/>
    </row>
    <row r="1248" s="119" customFormat="1" ht="10.5">
      <c r="AH1248" s="126"/>
    </row>
    <row r="1249" s="119" customFormat="1" ht="10.5">
      <c r="AH1249" s="126"/>
    </row>
    <row r="1250" s="119" customFormat="1" ht="10.5">
      <c r="AH1250" s="126"/>
    </row>
    <row r="1251" s="119" customFormat="1" ht="10.5">
      <c r="AH1251" s="126"/>
    </row>
    <row r="1252" s="119" customFormat="1" ht="10.5">
      <c r="AH1252" s="126"/>
    </row>
    <row r="1253" s="119" customFormat="1" ht="10.5">
      <c r="AH1253" s="126"/>
    </row>
    <row r="1254" s="119" customFormat="1" ht="10.5">
      <c r="AH1254" s="126"/>
    </row>
    <row r="1255" s="119" customFormat="1" ht="10.5">
      <c r="AH1255" s="126"/>
    </row>
    <row r="1256" s="119" customFormat="1" ht="10.5">
      <c r="AH1256" s="126"/>
    </row>
    <row r="1257" s="119" customFormat="1" ht="10.5">
      <c r="AH1257" s="126"/>
    </row>
    <row r="1258" s="119" customFormat="1" ht="10.5">
      <c r="AH1258" s="126"/>
    </row>
    <row r="1259" s="119" customFormat="1" ht="10.5">
      <c r="AH1259" s="126"/>
    </row>
    <row r="1260" s="119" customFormat="1" ht="10.5">
      <c r="AH1260" s="126"/>
    </row>
    <row r="1261" s="119" customFormat="1" ht="10.5">
      <c r="AH1261" s="126"/>
    </row>
    <row r="1262" s="119" customFormat="1" ht="10.5">
      <c r="AH1262" s="126"/>
    </row>
    <row r="1263" s="119" customFormat="1" ht="10.5">
      <c r="AH1263" s="126"/>
    </row>
    <row r="1264" s="119" customFormat="1" ht="10.5">
      <c r="AH1264" s="126"/>
    </row>
    <row r="1265" s="119" customFormat="1" ht="10.5">
      <c r="AH1265" s="126"/>
    </row>
    <row r="1266" s="119" customFormat="1" ht="10.5">
      <c r="AH1266" s="126"/>
    </row>
    <row r="1267" s="119" customFormat="1" ht="10.5">
      <c r="AH1267" s="126"/>
    </row>
    <row r="1268" s="119" customFormat="1" ht="10.5">
      <c r="AH1268" s="126"/>
    </row>
    <row r="1269" s="119" customFormat="1" ht="10.5">
      <c r="AH1269" s="126"/>
    </row>
    <row r="1270" s="119" customFormat="1" ht="10.5">
      <c r="AH1270" s="126"/>
    </row>
    <row r="1271" s="119" customFormat="1" ht="10.5">
      <c r="AH1271" s="126"/>
    </row>
    <row r="1272" s="119" customFormat="1" ht="10.5">
      <c r="AH1272" s="126"/>
    </row>
    <row r="1273" s="119" customFormat="1" ht="10.5">
      <c r="AH1273" s="126"/>
    </row>
    <row r="1274" s="119" customFormat="1" ht="10.5">
      <c r="AH1274" s="126"/>
    </row>
    <row r="1275" s="119" customFormat="1" ht="10.5">
      <c r="AH1275" s="126"/>
    </row>
    <row r="1276" s="119" customFormat="1" ht="10.5">
      <c r="AH1276" s="126"/>
    </row>
    <row r="1277" s="119" customFormat="1" ht="10.5">
      <c r="AH1277" s="126"/>
    </row>
    <row r="1278" s="119" customFormat="1" ht="10.5">
      <c r="AH1278" s="126"/>
    </row>
    <row r="1279" s="119" customFormat="1" ht="10.5">
      <c r="AH1279" s="126"/>
    </row>
    <row r="1280" s="119" customFormat="1" ht="10.5">
      <c r="AH1280" s="126"/>
    </row>
    <row r="1281" s="119" customFormat="1" ht="10.5">
      <c r="AH1281" s="126"/>
    </row>
    <row r="1282" s="119" customFormat="1" ht="10.5">
      <c r="AH1282" s="126"/>
    </row>
    <row r="1283" s="119" customFormat="1" ht="10.5">
      <c r="AH1283" s="126"/>
    </row>
    <row r="1284" s="119" customFormat="1" ht="10.5">
      <c r="AH1284" s="126"/>
    </row>
    <row r="1285" s="119" customFormat="1" ht="10.5">
      <c r="AH1285" s="126"/>
    </row>
    <row r="1286" s="119" customFormat="1" ht="10.5">
      <c r="AH1286" s="126"/>
    </row>
    <row r="1287" s="119" customFormat="1" ht="10.5">
      <c r="AH1287" s="126"/>
    </row>
    <row r="1288" s="119" customFormat="1" ht="10.5">
      <c r="AH1288" s="126"/>
    </row>
    <row r="1289" s="119" customFormat="1" ht="10.5">
      <c r="AH1289" s="126"/>
    </row>
    <row r="1290" s="119" customFormat="1" ht="10.5">
      <c r="AH1290" s="126"/>
    </row>
    <row r="1291" s="119" customFormat="1" ht="10.5">
      <c r="AH1291" s="126"/>
    </row>
    <row r="1292" s="119" customFormat="1" ht="10.5">
      <c r="AH1292" s="126"/>
    </row>
    <row r="1293" s="119" customFormat="1" ht="10.5">
      <c r="AH1293" s="126"/>
    </row>
    <row r="1294" s="119" customFormat="1" ht="10.5">
      <c r="AH1294" s="126"/>
    </row>
    <row r="1295" s="119" customFormat="1" ht="10.5">
      <c r="AH1295" s="126"/>
    </row>
    <row r="1296" s="119" customFormat="1" ht="10.5">
      <c r="AH1296" s="126"/>
    </row>
    <row r="1297" s="119" customFormat="1" ht="10.5">
      <c r="AH1297" s="126"/>
    </row>
    <row r="1298" s="119" customFormat="1" ht="10.5">
      <c r="AH1298" s="126"/>
    </row>
    <row r="1299" s="119" customFormat="1" ht="10.5">
      <c r="AH1299" s="126"/>
    </row>
    <row r="1300" s="119" customFormat="1" ht="10.5">
      <c r="AH1300" s="126"/>
    </row>
    <row r="1301" s="119" customFormat="1" ht="10.5">
      <c r="AH1301" s="126"/>
    </row>
    <row r="1302" s="119" customFormat="1" ht="10.5">
      <c r="AH1302" s="126"/>
    </row>
    <row r="1303" s="119" customFormat="1" ht="10.5">
      <c r="AH1303" s="126"/>
    </row>
    <row r="1304" s="119" customFormat="1" ht="10.5">
      <c r="AH1304" s="126"/>
    </row>
    <row r="1305" s="119" customFormat="1" ht="10.5">
      <c r="AH1305" s="126"/>
    </row>
    <row r="1306" s="119" customFormat="1" ht="10.5">
      <c r="AH1306" s="126"/>
    </row>
    <row r="1307" s="119" customFormat="1" ht="10.5">
      <c r="AH1307" s="126"/>
    </row>
    <row r="1308" s="119" customFormat="1" ht="10.5">
      <c r="AH1308" s="126"/>
    </row>
    <row r="1309" s="119" customFormat="1" ht="10.5">
      <c r="AH1309" s="126"/>
    </row>
    <row r="1310" s="119" customFormat="1" ht="10.5">
      <c r="AH1310" s="126"/>
    </row>
    <row r="1311" s="119" customFormat="1" ht="10.5">
      <c r="AH1311" s="126"/>
    </row>
    <row r="1312" s="119" customFormat="1" ht="10.5">
      <c r="AH1312" s="126"/>
    </row>
    <row r="1313" s="119" customFormat="1" ht="10.5">
      <c r="AH1313" s="126"/>
    </row>
    <row r="1314" s="119" customFormat="1" ht="10.5">
      <c r="AH1314" s="126"/>
    </row>
    <row r="1315" s="119" customFormat="1" ht="10.5">
      <c r="AH1315" s="126"/>
    </row>
    <row r="1316" s="119" customFormat="1" ht="10.5">
      <c r="AH1316" s="126"/>
    </row>
    <row r="1317" s="119" customFormat="1" ht="10.5">
      <c r="AH1317" s="126"/>
    </row>
    <row r="1318" s="119" customFormat="1" ht="10.5">
      <c r="AH1318" s="126"/>
    </row>
    <row r="1319" s="119" customFormat="1" ht="10.5">
      <c r="AH1319" s="126"/>
    </row>
    <row r="1320" s="119" customFormat="1" ht="10.5">
      <c r="AH1320" s="126"/>
    </row>
    <row r="1321" s="119" customFormat="1" ht="10.5">
      <c r="AH1321" s="126"/>
    </row>
    <row r="1322" s="119" customFormat="1" ht="10.5">
      <c r="AH1322" s="126"/>
    </row>
    <row r="1323" s="119" customFormat="1" ht="10.5">
      <c r="AH1323" s="126"/>
    </row>
    <row r="1324" s="119" customFormat="1" ht="10.5">
      <c r="AH1324" s="126"/>
    </row>
    <row r="1325" s="119" customFormat="1" ht="10.5">
      <c r="AH1325" s="126"/>
    </row>
    <row r="1326" s="119" customFormat="1" ht="10.5">
      <c r="AH1326" s="126"/>
    </row>
    <row r="1327" s="119" customFormat="1" ht="10.5">
      <c r="AH1327" s="126"/>
    </row>
    <row r="1328" s="119" customFormat="1" ht="10.5">
      <c r="AH1328" s="126"/>
    </row>
    <row r="1329" s="119" customFormat="1" ht="10.5">
      <c r="AH1329" s="126"/>
    </row>
    <row r="1330" s="119" customFormat="1" ht="10.5">
      <c r="AH1330" s="126"/>
    </row>
    <row r="1331" s="119" customFormat="1" ht="10.5">
      <c r="AH1331" s="126"/>
    </row>
    <row r="1332" s="119" customFormat="1" ht="10.5">
      <c r="AH1332" s="126"/>
    </row>
    <row r="1333" s="119" customFormat="1" ht="10.5">
      <c r="AH1333" s="126"/>
    </row>
    <row r="1334" s="119" customFormat="1" ht="10.5">
      <c r="AH1334" s="126"/>
    </row>
    <row r="1335" s="119" customFormat="1" ht="10.5">
      <c r="AH1335" s="126"/>
    </row>
    <row r="1336" s="119" customFormat="1" ht="10.5">
      <c r="AH1336" s="126"/>
    </row>
    <row r="1337" s="119" customFormat="1" ht="10.5">
      <c r="AH1337" s="126"/>
    </row>
    <row r="1338" s="119" customFormat="1" ht="10.5">
      <c r="AH1338" s="126"/>
    </row>
    <row r="1339" s="119" customFormat="1" ht="10.5">
      <c r="AH1339" s="126"/>
    </row>
    <row r="1340" s="119" customFormat="1" ht="10.5">
      <c r="AH1340" s="126"/>
    </row>
    <row r="1341" s="119" customFormat="1" ht="10.5">
      <c r="AH1341" s="126"/>
    </row>
    <row r="1342" s="119" customFormat="1" ht="10.5">
      <c r="AH1342" s="126"/>
    </row>
    <row r="1343" s="119" customFormat="1" ht="10.5">
      <c r="AH1343" s="126"/>
    </row>
    <row r="1344" s="119" customFormat="1" ht="10.5">
      <c r="AH1344" s="126"/>
    </row>
    <row r="1345" s="119" customFormat="1" ht="10.5">
      <c r="AH1345" s="126"/>
    </row>
    <row r="1346" s="119" customFormat="1" ht="10.5">
      <c r="AH1346" s="126"/>
    </row>
    <row r="1347" s="119" customFormat="1" ht="10.5">
      <c r="AH1347" s="126"/>
    </row>
    <row r="1348" s="119" customFormat="1" ht="10.5">
      <c r="AH1348" s="126"/>
    </row>
    <row r="1349" s="119" customFormat="1" ht="10.5">
      <c r="AH1349" s="126"/>
    </row>
    <row r="1350" s="119" customFormat="1" ht="10.5">
      <c r="AH1350" s="126"/>
    </row>
    <row r="1351" s="119" customFormat="1" ht="10.5">
      <c r="AH1351" s="126"/>
    </row>
    <row r="1352" s="119" customFormat="1" ht="10.5">
      <c r="AH1352" s="126"/>
    </row>
    <row r="1353" s="119" customFormat="1" ht="10.5">
      <c r="AH1353" s="126"/>
    </row>
    <row r="1354" s="119" customFormat="1" ht="10.5">
      <c r="AH1354" s="126"/>
    </row>
    <row r="1355" s="119" customFormat="1" ht="10.5">
      <c r="AH1355" s="126"/>
    </row>
    <row r="1356" s="119" customFormat="1" ht="10.5">
      <c r="AH1356" s="126"/>
    </row>
    <row r="1357" s="119" customFormat="1" ht="10.5">
      <c r="AH1357" s="126"/>
    </row>
    <row r="1358" s="119" customFormat="1" ht="10.5">
      <c r="AH1358" s="126"/>
    </row>
    <row r="1359" s="119" customFormat="1" ht="10.5">
      <c r="AH1359" s="126"/>
    </row>
    <row r="1360" s="119" customFormat="1" ht="10.5">
      <c r="AH1360" s="126"/>
    </row>
    <row r="1361" s="119" customFormat="1" ht="10.5">
      <c r="AH1361" s="126"/>
    </row>
    <row r="1362" s="119" customFormat="1" ht="10.5">
      <c r="AH1362" s="126"/>
    </row>
    <row r="1363" s="119" customFormat="1" ht="10.5">
      <c r="AH1363" s="126"/>
    </row>
    <row r="1364" s="119" customFormat="1" ht="10.5">
      <c r="AH1364" s="126"/>
    </row>
    <row r="1365" s="119" customFormat="1" ht="10.5">
      <c r="AH1365" s="126"/>
    </row>
    <row r="1366" s="119" customFormat="1" ht="10.5">
      <c r="AH1366" s="126"/>
    </row>
    <row r="1367" s="119" customFormat="1" ht="10.5">
      <c r="AH1367" s="126"/>
    </row>
    <row r="1368" s="119" customFormat="1" ht="10.5">
      <c r="AH1368" s="126"/>
    </row>
    <row r="1369" s="119" customFormat="1" ht="10.5">
      <c r="AH1369" s="126"/>
    </row>
    <row r="1370" s="119" customFormat="1" ht="10.5">
      <c r="AH1370" s="126"/>
    </row>
    <row r="1371" s="119" customFormat="1" ht="10.5">
      <c r="AH1371" s="126"/>
    </row>
    <row r="1372" s="119" customFormat="1" ht="10.5">
      <c r="AH1372" s="126"/>
    </row>
    <row r="1373" s="119" customFormat="1" ht="10.5">
      <c r="AH1373" s="126"/>
    </row>
    <row r="1374" s="119" customFormat="1" ht="10.5">
      <c r="AH1374" s="126"/>
    </row>
    <row r="1375" s="119" customFormat="1" ht="10.5">
      <c r="AH1375" s="126"/>
    </row>
    <row r="1376" s="119" customFormat="1" ht="10.5">
      <c r="AH1376" s="126"/>
    </row>
    <row r="1377" s="119" customFormat="1" ht="10.5">
      <c r="AH1377" s="126"/>
    </row>
    <row r="1378" s="119" customFormat="1" ht="10.5">
      <c r="AH1378" s="126"/>
    </row>
    <row r="1379" s="119" customFormat="1" ht="10.5">
      <c r="AH1379" s="126"/>
    </row>
    <row r="1380" s="119" customFormat="1" ht="10.5">
      <c r="AH1380" s="126"/>
    </row>
    <row r="1381" s="119" customFormat="1" ht="10.5">
      <c r="AH1381" s="126"/>
    </row>
    <row r="1382" s="119" customFormat="1" ht="10.5">
      <c r="AH1382" s="126"/>
    </row>
    <row r="1383" s="119" customFormat="1" ht="10.5">
      <c r="AH1383" s="126"/>
    </row>
    <row r="1384" s="119" customFormat="1" ht="10.5">
      <c r="AH1384" s="126"/>
    </row>
    <row r="1385" s="119" customFormat="1" ht="10.5">
      <c r="AH1385" s="126"/>
    </row>
    <row r="1386" s="119" customFormat="1" ht="10.5">
      <c r="AH1386" s="126"/>
    </row>
    <row r="1387" s="119" customFormat="1" ht="10.5">
      <c r="AH1387" s="126"/>
    </row>
    <row r="1388" s="119" customFormat="1" ht="10.5">
      <c r="AH1388" s="126"/>
    </row>
    <row r="1389" s="119" customFormat="1" ht="10.5">
      <c r="AH1389" s="126"/>
    </row>
    <row r="1390" s="119" customFormat="1" ht="10.5">
      <c r="AH1390" s="126"/>
    </row>
    <row r="1391" s="119" customFormat="1" ht="10.5">
      <c r="AH1391" s="126"/>
    </row>
    <row r="1392" s="119" customFormat="1" ht="10.5">
      <c r="AH1392" s="126"/>
    </row>
    <row r="1393" s="119" customFormat="1" ht="10.5">
      <c r="AH1393" s="126"/>
    </row>
    <row r="1394" s="119" customFormat="1" ht="10.5">
      <c r="AH1394" s="126"/>
    </row>
    <row r="1395" s="119" customFormat="1" ht="10.5">
      <c r="AH1395" s="126"/>
    </row>
    <row r="1396" s="119" customFormat="1" ht="10.5">
      <c r="AH1396" s="126"/>
    </row>
    <row r="1397" s="119" customFormat="1" ht="10.5">
      <c r="AH1397" s="126"/>
    </row>
    <row r="1398" s="119" customFormat="1" ht="10.5">
      <c r="AH1398" s="126"/>
    </row>
    <row r="1399" s="119" customFormat="1" ht="10.5">
      <c r="AH1399" s="126"/>
    </row>
    <row r="1400" s="119" customFormat="1" ht="10.5">
      <c r="AH1400" s="126"/>
    </row>
    <row r="1401" s="119" customFormat="1" ht="10.5">
      <c r="AH1401" s="126"/>
    </row>
    <row r="1402" s="119" customFormat="1" ht="10.5">
      <c r="AH1402" s="126"/>
    </row>
    <row r="1403" s="119" customFormat="1" ht="10.5">
      <c r="AH1403" s="126"/>
    </row>
    <row r="1404" s="119" customFormat="1" ht="10.5">
      <c r="AH1404" s="126"/>
    </row>
    <row r="1405" s="119" customFormat="1" ht="10.5">
      <c r="AH1405" s="126"/>
    </row>
    <row r="1406" s="119" customFormat="1" ht="10.5">
      <c r="AH1406" s="126"/>
    </row>
    <row r="1407" s="119" customFormat="1" ht="10.5">
      <c r="AH1407" s="126"/>
    </row>
    <row r="1408" s="119" customFormat="1" ht="10.5">
      <c r="AH1408" s="126"/>
    </row>
    <row r="1409" s="119" customFormat="1" ht="10.5">
      <c r="AH1409" s="126"/>
    </row>
    <row r="1410" s="119" customFormat="1" ht="10.5">
      <c r="AH1410" s="126"/>
    </row>
    <row r="1411" s="119" customFormat="1" ht="10.5">
      <c r="AH1411" s="126"/>
    </row>
    <row r="1412" s="119" customFormat="1" ht="10.5">
      <c r="AH1412" s="126"/>
    </row>
    <row r="1413" s="119" customFormat="1" ht="10.5">
      <c r="AH1413" s="126"/>
    </row>
    <row r="1414" s="119" customFormat="1" ht="10.5">
      <c r="AH1414" s="126"/>
    </row>
    <row r="1415" s="119" customFormat="1" ht="10.5">
      <c r="AH1415" s="126"/>
    </row>
    <row r="1416" s="119" customFormat="1" ht="10.5">
      <c r="AH1416" s="126"/>
    </row>
    <row r="1417" s="119" customFormat="1" ht="10.5">
      <c r="AH1417" s="126"/>
    </row>
    <row r="1418" s="119" customFormat="1" ht="10.5">
      <c r="AH1418" s="126"/>
    </row>
    <row r="1419" s="119" customFormat="1" ht="10.5">
      <c r="AH1419" s="126"/>
    </row>
    <row r="1420" s="119" customFormat="1" ht="10.5">
      <c r="AH1420" s="126"/>
    </row>
    <row r="1421" s="119" customFormat="1" ht="10.5">
      <c r="AH1421" s="126"/>
    </row>
    <row r="1422" s="119" customFormat="1" ht="10.5">
      <c r="AH1422" s="126"/>
    </row>
    <row r="1423" s="119" customFormat="1" ht="10.5">
      <c r="AH1423" s="126"/>
    </row>
    <row r="1424" s="119" customFormat="1" ht="10.5">
      <c r="AH1424" s="126"/>
    </row>
    <row r="1425" s="119" customFormat="1" ht="10.5">
      <c r="AH1425" s="126"/>
    </row>
    <row r="1426" s="119" customFormat="1" ht="10.5">
      <c r="AH1426" s="126"/>
    </row>
    <row r="1427" s="119" customFormat="1" ht="10.5">
      <c r="AH1427" s="126"/>
    </row>
    <row r="1428" s="119" customFormat="1" ht="10.5">
      <c r="AH1428" s="126"/>
    </row>
    <row r="1429" s="119" customFormat="1" ht="10.5">
      <c r="AH1429" s="126"/>
    </row>
    <row r="1430" s="119" customFormat="1" ht="10.5">
      <c r="AH1430" s="126"/>
    </row>
    <row r="1431" s="119" customFormat="1" ht="10.5">
      <c r="AH1431" s="126"/>
    </row>
    <row r="1432" s="119" customFormat="1" ht="10.5">
      <c r="AH1432" s="126"/>
    </row>
    <row r="1433" s="119" customFormat="1" ht="10.5">
      <c r="AH1433" s="126"/>
    </row>
    <row r="1434" s="119" customFormat="1" ht="10.5">
      <c r="AH1434" s="126"/>
    </row>
    <row r="1435" s="119" customFormat="1" ht="10.5">
      <c r="AH1435" s="126"/>
    </row>
    <row r="1436" s="119" customFormat="1" ht="10.5">
      <c r="AH1436" s="126"/>
    </row>
    <row r="1437" s="119" customFormat="1" ht="10.5">
      <c r="AH1437" s="126"/>
    </row>
    <row r="1438" s="119" customFormat="1" ht="10.5">
      <c r="AH1438" s="126"/>
    </row>
    <row r="1439" s="119" customFormat="1" ht="10.5">
      <c r="AH1439" s="126"/>
    </row>
    <row r="1440" s="119" customFormat="1" ht="10.5">
      <c r="AH1440" s="126"/>
    </row>
    <row r="1441" s="119" customFormat="1" ht="10.5">
      <c r="AH1441" s="126"/>
    </row>
    <row r="1442" s="119" customFormat="1" ht="10.5">
      <c r="AH1442" s="126"/>
    </row>
    <row r="1443" s="119" customFormat="1" ht="10.5">
      <c r="AH1443" s="126"/>
    </row>
    <row r="1444" s="119" customFormat="1" ht="10.5">
      <c r="AH1444" s="126"/>
    </row>
    <row r="1445" s="119" customFormat="1" ht="10.5">
      <c r="AH1445" s="126"/>
    </row>
    <row r="1446" s="119" customFormat="1" ht="10.5">
      <c r="AH1446" s="126"/>
    </row>
    <row r="1447" s="119" customFormat="1" ht="10.5">
      <c r="AH1447" s="126"/>
    </row>
    <row r="1448" s="119" customFormat="1" ht="10.5">
      <c r="AH1448" s="126"/>
    </row>
    <row r="1449" s="119" customFormat="1" ht="10.5">
      <c r="AH1449" s="126"/>
    </row>
    <row r="1450" s="119" customFormat="1" ht="10.5">
      <c r="AH1450" s="126"/>
    </row>
    <row r="1451" s="119" customFormat="1" ht="10.5">
      <c r="AH1451" s="126"/>
    </row>
    <row r="1452" s="119" customFormat="1" ht="10.5">
      <c r="AH1452" s="126"/>
    </row>
    <row r="1453" s="119" customFormat="1" ht="10.5">
      <c r="AH1453" s="126"/>
    </row>
    <row r="1454" s="119" customFormat="1" ht="10.5">
      <c r="AH1454" s="126"/>
    </row>
    <row r="1455" s="119" customFormat="1" ht="10.5">
      <c r="AH1455" s="126"/>
    </row>
    <row r="1456" s="119" customFormat="1" ht="10.5">
      <c r="AH1456" s="126"/>
    </row>
    <row r="1457" s="119" customFormat="1" ht="10.5">
      <c r="AH1457" s="126"/>
    </row>
    <row r="1458" s="119" customFormat="1" ht="10.5">
      <c r="AH1458" s="126"/>
    </row>
    <row r="1459" s="119" customFormat="1" ht="10.5">
      <c r="AH1459" s="126"/>
    </row>
    <row r="1460" s="119" customFormat="1" ht="10.5">
      <c r="AH1460" s="126"/>
    </row>
    <row r="1461" s="119" customFormat="1" ht="10.5">
      <c r="AH1461" s="126"/>
    </row>
    <row r="1462" s="119" customFormat="1" ht="10.5">
      <c r="AH1462" s="126"/>
    </row>
    <row r="1463" s="119" customFormat="1" ht="10.5">
      <c r="AH1463" s="126"/>
    </row>
    <row r="1464" s="119" customFormat="1" ht="10.5">
      <c r="AH1464" s="126"/>
    </row>
    <row r="1465" s="119" customFormat="1" ht="10.5">
      <c r="AH1465" s="126"/>
    </row>
    <row r="1466" s="119" customFormat="1" ht="10.5">
      <c r="AH1466" s="126"/>
    </row>
    <row r="1467" s="119" customFormat="1" ht="10.5">
      <c r="AH1467" s="126"/>
    </row>
    <row r="1468" s="119" customFormat="1" ht="10.5">
      <c r="AH1468" s="126"/>
    </row>
    <row r="1469" s="119" customFormat="1" ht="10.5">
      <c r="AH1469" s="126"/>
    </row>
    <row r="1470" s="119" customFormat="1" ht="10.5">
      <c r="AH1470" s="126"/>
    </row>
    <row r="1471" s="119" customFormat="1" ht="10.5">
      <c r="AH1471" s="126"/>
    </row>
    <row r="1472" s="119" customFormat="1" ht="10.5">
      <c r="AH1472" s="126"/>
    </row>
    <row r="1473" s="119" customFormat="1" ht="10.5">
      <c r="AH1473" s="126"/>
    </row>
    <row r="1474" s="119" customFormat="1" ht="10.5">
      <c r="AH1474" s="126"/>
    </row>
    <row r="1475" s="119" customFormat="1" ht="10.5">
      <c r="AH1475" s="126"/>
    </row>
    <row r="1476" s="119" customFormat="1" ht="10.5">
      <c r="AH1476" s="126"/>
    </row>
    <row r="1477" s="119" customFormat="1" ht="10.5">
      <c r="AH1477" s="126"/>
    </row>
    <row r="1478" s="119" customFormat="1" ht="10.5">
      <c r="AH1478" s="126"/>
    </row>
    <row r="1479" s="119" customFormat="1" ht="10.5">
      <c r="AH1479" s="126"/>
    </row>
    <row r="1480" s="119" customFormat="1" ht="10.5">
      <c r="AH1480" s="126"/>
    </row>
    <row r="1481" s="119" customFormat="1" ht="10.5">
      <c r="AH1481" s="126"/>
    </row>
    <row r="1482" s="119" customFormat="1" ht="10.5">
      <c r="AH1482" s="126"/>
    </row>
    <row r="1483" s="119" customFormat="1" ht="10.5">
      <c r="AH1483" s="126"/>
    </row>
    <row r="1484" s="119" customFormat="1" ht="10.5">
      <c r="AH1484" s="126"/>
    </row>
    <row r="1485" s="119" customFormat="1" ht="10.5">
      <c r="AH1485" s="126"/>
    </row>
    <row r="1486" s="119" customFormat="1" ht="10.5">
      <c r="AH1486" s="126"/>
    </row>
    <row r="1487" s="119" customFormat="1" ht="10.5">
      <c r="AH1487" s="126"/>
    </row>
    <row r="1488" s="119" customFormat="1" ht="10.5">
      <c r="AH1488" s="126"/>
    </row>
    <row r="1489" s="119" customFormat="1" ht="10.5">
      <c r="AH1489" s="126"/>
    </row>
    <row r="1490" s="119" customFormat="1" ht="10.5">
      <c r="AH1490" s="126"/>
    </row>
    <row r="1491" s="119" customFormat="1" ht="10.5">
      <c r="AH1491" s="126"/>
    </row>
    <row r="1492" s="119" customFormat="1" ht="10.5">
      <c r="AH1492" s="126"/>
    </row>
    <row r="1493" s="119" customFormat="1" ht="10.5">
      <c r="AH1493" s="126"/>
    </row>
    <row r="1494" s="119" customFormat="1" ht="10.5">
      <c r="AH1494" s="126"/>
    </row>
    <row r="1495" s="119" customFormat="1" ht="10.5">
      <c r="AH1495" s="126"/>
    </row>
    <row r="1496" s="119" customFormat="1" ht="10.5">
      <c r="AH1496" s="126"/>
    </row>
    <row r="1497" s="119" customFormat="1" ht="10.5">
      <c r="AH1497" s="126"/>
    </row>
    <row r="1498" s="119" customFormat="1" ht="10.5">
      <c r="AH1498" s="126"/>
    </row>
    <row r="1499" s="119" customFormat="1" ht="10.5">
      <c r="AH1499" s="126"/>
    </row>
    <row r="1500" s="119" customFormat="1" ht="10.5">
      <c r="AH1500" s="126"/>
    </row>
    <row r="1501" s="119" customFormat="1" ht="10.5">
      <c r="AH1501" s="126"/>
    </row>
    <row r="1502" s="119" customFormat="1" ht="10.5">
      <c r="AH1502" s="126"/>
    </row>
    <row r="1503" s="119" customFormat="1" ht="10.5">
      <c r="AH1503" s="126"/>
    </row>
    <row r="1504" s="119" customFormat="1" ht="10.5">
      <c r="AH1504" s="126"/>
    </row>
    <row r="1505" s="119" customFormat="1" ht="10.5">
      <c r="AH1505" s="126"/>
    </row>
    <row r="1506" s="119" customFormat="1" ht="10.5">
      <c r="AH1506" s="126"/>
    </row>
    <row r="1507" s="119" customFormat="1" ht="10.5">
      <c r="AH1507" s="126"/>
    </row>
    <row r="1508" s="119" customFormat="1" ht="10.5">
      <c r="AH1508" s="126"/>
    </row>
    <row r="1509" s="119" customFormat="1" ht="10.5">
      <c r="AH1509" s="126"/>
    </row>
    <row r="1510" s="119" customFormat="1" ht="10.5">
      <c r="AH1510" s="126"/>
    </row>
    <row r="1511" s="119" customFormat="1" ht="10.5">
      <c r="AH1511" s="126"/>
    </row>
    <row r="1512" s="119" customFormat="1" ht="10.5">
      <c r="AH1512" s="126"/>
    </row>
    <row r="1513" s="119" customFormat="1" ht="10.5">
      <c r="AH1513" s="126"/>
    </row>
    <row r="1514" s="119" customFormat="1" ht="10.5">
      <c r="AH1514" s="126"/>
    </row>
    <row r="1515" s="119" customFormat="1" ht="10.5">
      <c r="AH1515" s="126"/>
    </row>
    <row r="1516" s="119" customFormat="1" ht="10.5">
      <c r="AH1516" s="126"/>
    </row>
    <row r="1517" s="119" customFormat="1" ht="10.5">
      <c r="AH1517" s="126"/>
    </row>
    <row r="1518" s="119" customFormat="1" ht="10.5">
      <c r="AH1518" s="126"/>
    </row>
    <row r="1519" s="119" customFormat="1" ht="10.5">
      <c r="AH1519" s="126"/>
    </row>
    <row r="1520" s="119" customFormat="1" ht="10.5">
      <c r="AH1520" s="126"/>
    </row>
    <row r="1521" s="119" customFormat="1" ht="10.5">
      <c r="AH1521" s="126"/>
    </row>
    <row r="1522" s="119" customFormat="1" ht="10.5">
      <c r="AH1522" s="126"/>
    </row>
    <row r="1523" s="119" customFormat="1" ht="10.5">
      <c r="AH1523" s="126"/>
    </row>
    <row r="1524" s="119" customFormat="1" ht="10.5">
      <c r="AH1524" s="126"/>
    </row>
    <row r="1525" s="119" customFormat="1" ht="10.5">
      <c r="AH1525" s="126"/>
    </row>
    <row r="1526" s="119" customFormat="1" ht="10.5">
      <c r="AH1526" s="126"/>
    </row>
    <row r="1527" s="119" customFormat="1" ht="10.5">
      <c r="AH1527" s="126"/>
    </row>
    <row r="1528" s="119" customFormat="1" ht="10.5">
      <c r="AH1528" s="126"/>
    </row>
    <row r="1529" s="119" customFormat="1" ht="10.5">
      <c r="AH1529" s="126"/>
    </row>
    <row r="1530" s="119" customFormat="1" ht="10.5">
      <c r="AH1530" s="126"/>
    </row>
    <row r="1531" s="119" customFormat="1" ht="10.5">
      <c r="AH1531" s="126"/>
    </row>
    <row r="1532" s="119" customFormat="1" ht="10.5">
      <c r="AH1532" s="126"/>
    </row>
    <row r="1533" s="119" customFormat="1" ht="10.5">
      <c r="AH1533" s="126"/>
    </row>
    <row r="1534" s="119" customFormat="1" ht="10.5">
      <c r="AH1534" s="126"/>
    </row>
    <row r="1535" s="119" customFormat="1" ht="10.5">
      <c r="AH1535" s="126"/>
    </row>
    <row r="1536" s="119" customFormat="1" ht="10.5">
      <c r="AH1536" s="126"/>
    </row>
    <row r="1537" s="119" customFormat="1" ht="10.5">
      <c r="AH1537" s="126"/>
    </row>
    <row r="1538" s="119" customFormat="1" ht="10.5">
      <c r="AH1538" s="126"/>
    </row>
    <row r="1539" s="119" customFormat="1" ht="10.5">
      <c r="AH1539" s="126"/>
    </row>
    <row r="1540" s="119" customFormat="1" ht="10.5">
      <c r="AH1540" s="126"/>
    </row>
    <row r="1541" s="119" customFormat="1" ht="10.5">
      <c r="AH1541" s="126"/>
    </row>
    <row r="1542" s="119" customFormat="1" ht="10.5">
      <c r="AH1542" s="126"/>
    </row>
    <row r="1543" s="119" customFormat="1" ht="10.5">
      <c r="AH1543" s="126"/>
    </row>
    <row r="1544" s="119" customFormat="1" ht="10.5">
      <c r="AH1544" s="126"/>
    </row>
    <row r="1545" s="119" customFormat="1" ht="10.5">
      <c r="AH1545" s="126"/>
    </row>
    <row r="1546" s="119" customFormat="1" ht="10.5">
      <c r="AH1546" s="126"/>
    </row>
    <row r="1547" s="119" customFormat="1" ht="10.5">
      <c r="AH1547" s="126"/>
    </row>
    <row r="1548" s="119" customFormat="1" ht="10.5">
      <c r="AH1548" s="126"/>
    </row>
    <row r="1549" s="119" customFormat="1" ht="10.5">
      <c r="AH1549" s="126"/>
    </row>
    <row r="1550" s="119" customFormat="1" ht="10.5">
      <c r="AH1550" s="126"/>
    </row>
    <row r="1551" s="119" customFormat="1" ht="10.5">
      <c r="AH1551" s="126"/>
    </row>
    <row r="1552" s="119" customFormat="1" ht="10.5">
      <c r="AH1552" s="126"/>
    </row>
    <row r="1553" s="119" customFormat="1" ht="10.5">
      <c r="AH1553" s="126"/>
    </row>
    <row r="1554" s="119" customFormat="1" ht="10.5">
      <c r="AH1554" s="126"/>
    </row>
    <row r="1555" s="119" customFormat="1" ht="10.5">
      <c r="AH1555" s="126"/>
    </row>
    <row r="1556" s="119" customFormat="1" ht="10.5">
      <c r="AH1556" s="126"/>
    </row>
    <row r="1557" s="119" customFormat="1" ht="10.5">
      <c r="AH1557" s="126"/>
    </row>
    <row r="1558" s="119" customFormat="1" ht="10.5">
      <c r="AH1558" s="126"/>
    </row>
    <row r="1559" s="119" customFormat="1" ht="10.5">
      <c r="AH1559" s="126"/>
    </row>
    <row r="1560" s="119" customFormat="1" ht="10.5">
      <c r="AH1560" s="126"/>
    </row>
    <row r="1561" s="119" customFormat="1" ht="10.5">
      <c r="AH1561" s="126"/>
    </row>
    <row r="1562" s="119" customFormat="1" ht="10.5">
      <c r="AH1562" s="126"/>
    </row>
    <row r="1563" s="119" customFormat="1" ht="10.5">
      <c r="AH1563" s="126"/>
    </row>
    <row r="1564" s="119" customFormat="1" ht="10.5">
      <c r="AH1564" s="126"/>
    </row>
    <row r="1565" s="119" customFormat="1" ht="10.5">
      <c r="AH1565" s="126"/>
    </row>
    <row r="1566" s="119" customFormat="1" ht="10.5">
      <c r="AH1566" s="126"/>
    </row>
    <row r="1567" s="119" customFormat="1" ht="10.5">
      <c r="AH1567" s="126"/>
    </row>
    <row r="1568" s="119" customFormat="1" ht="10.5">
      <c r="AH1568" s="126"/>
    </row>
    <row r="1569" s="119" customFormat="1" ht="10.5">
      <c r="AH1569" s="126"/>
    </row>
    <row r="1570" s="119" customFormat="1" ht="10.5">
      <c r="AH1570" s="126"/>
    </row>
    <row r="1571" s="119" customFormat="1" ht="10.5">
      <c r="AH1571" s="126"/>
    </row>
    <row r="1572" s="119" customFormat="1" ht="10.5">
      <c r="AH1572" s="126"/>
    </row>
    <row r="1573" s="119" customFormat="1" ht="10.5">
      <c r="AH1573" s="126"/>
    </row>
    <row r="1574" s="119" customFormat="1" ht="10.5">
      <c r="AH1574" s="126"/>
    </row>
    <row r="1575" s="119" customFormat="1" ht="10.5">
      <c r="AH1575" s="126"/>
    </row>
    <row r="1576" s="119" customFormat="1" ht="10.5">
      <c r="AH1576" s="126"/>
    </row>
    <row r="1577" s="119" customFormat="1" ht="10.5">
      <c r="AH1577" s="126"/>
    </row>
    <row r="1578" s="119" customFormat="1" ht="10.5">
      <c r="AH1578" s="126"/>
    </row>
    <row r="1579" s="119" customFormat="1" ht="10.5">
      <c r="AH1579" s="126"/>
    </row>
    <row r="1580" s="119" customFormat="1" ht="10.5">
      <c r="AH1580" s="126"/>
    </row>
    <row r="1581" s="119" customFormat="1" ht="10.5">
      <c r="AH1581" s="126"/>
    </row>
    <row r="1582" s="119" customFormat="1" ht="10.5">
      <c r="AH1582" s="126"/>
    </row>
    <row r="1583" s="119" customFormat="1" ht="10.5">
      <c r="AH1583" s="126"/>
    </row>
    <row r="1584" s="119" customFormat="1" ht="10.5">
      <c r="AH1584" s="126"/>
    </row>
    <row r="1585" s="119" customFormat="1" ht="10.5">
      <c r="AH1585" s="126"/>
    </row>
    <row r="1586" s="119" customFormat="1" ht="10.5">
      <c r="AH1586" s="126"/>
    </row>
    <row r="1587" s="119" customFormat="1" ht="10.5">
      <c r="AH1587" s="126"/>
    </row>
    <row r="1588" s="119" customFormat="1" ht="10.5">
      <c r="AH1588" s="126"/>
    </row>
    <row r="1589" s="119" customFormat="1" ht="10.5">
      <c r="AH1589" s="126"/>
    </row>
    <row r="1590" s="119" customFormat="1" ht="10.5">
      <c r="AH1590" s="126"/>
    </row>
    <row r="1591" s="119" customFormat="1" ht="10.5">
      <c r="AH1591" s="126"/>
    </row>
    <row r="1592" s="119" customFormat="1" ht="10.5">
      <c r="AH1592" s="126"/>
    </row>
    <row r="1593" s="119" customFormat="1" ht="10.5">
      <c r="AH1593" s="126"/>
    </row>
    <row r="1594" s="119" customFormat="1" ht="10.5">
      <c r="AH1594" s="126"/>
    </row>
    <row r="1595" s="119" customFormat="1" ht="10.5">
      <c r="AH1595" s="126"/>
    </row>
    <row r="1596" s="119" customFormat="1" ht="10.5">
      <c r="AH1596" s="126"/>
    </row>
    <row r="1597" s="119" customFormat="1" ht="10.5">
      <c r="AH1597" s="126"/>
    </row>
    <row r="1598" s="119" customFormat="1" ht="10.5">
      <c r="AH1598" s="126"/>
    </row>
    <row r="1599" s="119" customFormat="1" ht="10.5">
      <c r="AH1599" s="126"/>
    </row>
    <row r="1600" s="119" customFormat="1" ht="10.5">
      <c r="AH1600" s="126"/>
    </row>
    <row r="1601" s="119" customFormat="1" ht="10.5">
      <c r="AH1601" s="126"/>
    </row>
    <row r="1602" s="119" customFormat="1" ht="10.5">
      <c r="AH1602" s="126"/>
    </row>
    <row r="1603" s="119" customFormat="1" ht="10.5">
      <c r="AH1603" s="126"/>
    </row>
    <row r="1604" s="119" customFormat="1" ht="10.5">
      <c r="AH1604" s="126"/>
    </row>
    <row r="1605" s="119" customFormat="1" ht="10.5">
      <c r="AH1605" s="126"/>
    </row>
    <row r="1606" s="119" customFormat="1" ht="10.5">
      <c r="AH1606" s="126"/>
    </row>
    <row r="1607" s="119" customFormat="1" ht="10.5">
      <c r="AH1607" s="126"/>
    </row>
    <row r="1608" s="119" customFormat="1" ht="10.5">
      <c r="AH1608" s="126"/>
    </row>
    <row r="1609" s="119" customFormat="1" ht="10.5">
      <c r="AH1609" s="126"/>
    </row>
    <row r="1610" s="119" customFormat="1" ht="10.5">
      <c r="AH1610" s="126"/>
    </row>
    <row r="1611" s="119" customFormat="1" ht="10.5">
      <c r="AH1611" s="126"/>
    </row>
    <row r="1612" s="119" customFormat="1" ht="10.5">
      <c r="AH1612" s="126"/>
    </row>
    <row r="1613" s="119" customFormat="1" ht="10.5">
      <c r="AH1613" s="126"/>
    </row>
    <row r="1614" s="119" customFormat="1" ht="10.5">
      <c r="AH1614" s="126"/>
    </row>
    <row r="1615" s="119" customFormat="1" ht="10.5">
      <c r="AH1615" s="126"/>
    </row>
    <row r="1616" s="119" customFormat="1" ht="10.5">
      <c r="AH1616" s="126"/>
    </row>
    <row r="1617" s="119" customFormat="1" ht="10.5">
      <c r="AH1617" s="126"/>
    </row>
    <row r="1618" s="119" customFormat="1" ht="10.5">
      <c r="AH1618" s="126"/>
    </row>
    <row r="1619" s="119" customFormat="1" ht="10.5">
      <c r="AH1619" s="126"/>
    </row>
    <row r="1620" s="119" customFormat="1" ht="10.5">
      <c r="AH1620" s="126"/>
    </row>
    <row r="1621" s="119" customFormat="1" ht="10.5">
      <c r="AH1621" s="126"/>
    </row>
    <row r="1622" s="119" customFormat="1" ht="10.5">
      <c r="AH1622" s="126"/>
    </row>
    <row r="1623" s="119" customFormat="1" ht="10.5">
      <c r="AH1623" s="126"/>
    </row>
    <row r="1624" s="119" customFormat="1" ht="10.5">
      <c r="AH1624" s="126"/>
    </row>
    <row r="1625" s="119" customFormat="1" ht="10.5">
      <c r="AH1625" s="126"/>
    </row>
    <row r="1626" s="119" customFormat="1" ht="10.5">
      <c r="AH1626" s="126"/>
    </row>
    <row r="1627" s="119" customFormat="1" ht="10.5">
      <c r="AH1627" s="126"/>
    </row>
    <row r="1628" s="119" customFormat="1" ht="10.5">
      <c r="AH1628" s="126"/>
    </row>
    <row r="1629" s="119" customFormat="1" ht="10.5">
      <c r="AH1629" s="126"/>
    </row>
    <row r="1630" s="119" customFormat="1" ht="10.5">
      <c r="AH1630" s="126"/>
    </row>
    <row r="1631" s="119" customFormat="1" ht="10.5">
      <c r="AH1631" s="126"/>
    </row>
    <row r="1632" s="119" customFormat="1" ht="10.5">
      <c r="AH1632" s="126"/>
    </row>
    <row r="1633" s="119" customFormat="1" ht="10.5">
      <c r="AH1633" s="126"/>
    </row>
    <row r="1634" s="119" customFormat="1" ht="10.5">
      <c r="AH1634" s="126"/>
    </row>
    <row r="1635" s="119" customFormat="1" ht="10.5">
      <c r="AH1635" s="126"/>
    </row>
    <row r="1636" s="119" customFormat="1" ht="10.5">
      <c r="AH1636" s="126"/>
    </row>
    <row r="1637" s="119" customFormat="1" ht="10.5">
      <c r="AH1637" s="126"/>
    </row>
    <row r="1638" s="119" customFormat="1" ht="10.5">
      <c r="AH1638" s="126"/>
    </row>
    <row r="1639" s="119" customFormat="1" ht="10.5">
      <c r="AH1639" s="126"/>
    </row>
    <row r="1640" s="119" customFormat="1" ht="10.5">
      <c r="AH1640" s="126"/>
    </row>
    <row r="1641" s="119" customFormat="1" ht="10.5">
      <c r="AH1641" s="126"/>
    </row>
    <row r="1642" s="119" customFormat="1" ht="10.5">
      <c r="AH1642" s="126"/>
    </row>
    <row r="1643" s="119" customFormat="1" ht="10.5">
      <c r="AH1643" s="126"/>
    </row>
    <row r="1644" s="119" customFormat="1" ht="10.5">
      <c r="AH1644" s="126"/>
    </row>
    <row r="1645" s="119" customFormat="1" ht="10.5">
      <c r="AH1645" s="126"/>
    </row>
    <row r="1646" s="119" customFormat="1" ht="10.5">
      <c r="AH1646" s="126"/>
    </row>
    <row r="1647" s="119" customFormat="1" ht="10.5">
      <c r="AH1647" s="126"/>
    </row>
    <row r="1648" s="119" customFormat="1" ht="10.5">
      <c r="AH1648" s="126"/>
    </row>
    <row r="1649" s="119" customFormat="1" ht="10.5">
      <c r="AH1649" s="126"/>
    </row>
    <row r="1650" s="119" customFormat="1" ht="10.5">
      <c r="AH1650" s="126"/>
    </row>
    <row r="1651" s="119" customFormat="1" ht="10.5">
      <c r="AH1651" s="126"/>
    </row>
    <row r="1652" s="119" customFormat="1" ht="10.5">
      <c r="AH1652" s="126"/>
    </row>
    <row r="1653" s="119" customFormat="1" ht="10.5">
      <c r="AH1653" s="126"/>
    </row>
    <row r="1654" s="119" customFormat="1" ht="10.5">
      <c r="AH1654" s="126"/>
    </row>
    <row r="1655" s="119" customFormat="1" ht="10.5">
      <c r="AH1655" s="126"/>
    </row>
    <row r="1656" s="119" customFormat="1" ht="10.5">
      <c r="AH1656" s="126"/>
    </row>
    <row r="1657" s="119" customFormat="1" ht="10.5">
      <c r="AH1657" s="126"/>
    </row>
    <row r="1658" s="119" customFormat="1" ht="10.5">
      <c r="AH1658" s="126"/>
    </row>
    <row r="1659" s="119" customFormat="1" ht="10.5">
      <c r="AH1659" s="126"/>
    </row>
    <row r="1660" s="119" customFormat="1" ht="10.5">
      <c r="AH1660" s="126"/>
    </row>
    <row r="1661" s="119" customFormat="1" ht="10.5">
      <c r="AH1661" s="126"/>
    </row>
    <row r="1662" s="119" customFormat="1" ht="10.5">
      <c r="AH1662" s="126"/>
    </row>
    <row r="1663" s="119" customFormat="1" ht="10.5">
      <c r="AH1663" s="126"/>
    </row>
    <row r="1664" s="119" customFormat="1" ht="10.5">
      <c r="AH1664" s="126"/>
    </row>
    <row r="1665" s="119" customFormat="1" ht="10.5">
      <c r="AH1665" s="126"/>
    </row>
    <row r="1666" s="119" customFormat="1" ht="10.5">
      <c r="AH1666" s="126"/>
    </row>
    <row r="1667" s="119" customFormat="1" ht="10.5">
      <c r="AH1667" s="126"/>
    </row>
    <row r="1668" s="119" customFormat="1" ht="10.5">
      <c r="AH1668" s="126"/>
    </row>
    <row r="1669" s="119" customFormat="1" ht="10.5">
      <c r="AH1669" s="126"/>
    </row>
    <row r="1670" s="119" customFormat="1" ht="10.5">
      <c r="AH1670" s="126"/>
    </row>
    <row r="1671" s="119" customFormat="1" ht="10.5">
      <c r="AH1671" s="126"/>
    </row>
    <row r="1672" s="119" customFormat="1" ht="10.5">
      <c r="AH1672" s="126"/>
    </row>
    <row r="1673" s="119" customFormat="1" ht="10.5">
      <c r="AH1673" s="126"/>
    </row>
    <row r="1674" s="119" customFormat="1" ht="10.5">
      <c r="AH1674" s="126"/>
    </row>
    <row r="1675" s="119" customFormat="1" ht="10.5">
      <c r="AH1675" s="126"/>
    </row>
    <row r="1676" s="119" customFormat="1" ht="10.5">
      <c r="AH1676" s="126"/>
    </row>
    <row r="1677" s="119" customFormat="1" ht="10.5">
      <c r="AH1677" s="126"/>
    </row>
    <row r="1678" s="119" customFormat="1" ht="10.5">
      <c r="AH1678" s="126"/>
    </row>
    <row r="1679" s="119" customFormat="1" ht="10.5">
      <c r="AH1679" s="126"/>
    </row>
    <row r="1680" s="119" customFormat="1" ht="10.5">
      <c r="AH1680" s="126"/>
    </row>
    <row r="1681" s="119" customFormat="1" ht="10.5">
      <c r="AH1681" s="126"/>
    </row>
    <row r="1682" s="119" customFormat="1" ht="10.5">
      <c r="AH1682" s="126"/>
    </row>
    <row r="1683" s="119" customFormat="1" ht="10.5">
      <c r="AH1683" s="126"/>
    </row>
    <row r="1684" s="119" customFormat="1" ht="10.5">
      <c r="AH1684" s="126"/>
    </row>
    <row r="1685" s="119" customFormat="1" ht="10.5">
      <c r="AH1685" s="126"/>
    </row>
    <row r="1686" s="119" customFormat="1" ht="10.5">
      <c r="AH1686" s="126"/>
    </row>
    <row r="1687" s="119" customFormat="1" ht="10.5">
      <c r="AH1687" s="126"/>
    </row>
    <row r="1688" s="119" customFormat="1" ht="10.5">
      <c r="AH1688" s="126"/>
    </row>
    <row r="1689" s="119" customFormat="1" ht="10.5">
      <c r="AH1689" s="126"/>
    </row>
    <row r="1690" s="119" customFormat="1" ht="10.5">
      <c r="AH1690" s="126"/>
    </row>
    <row r="1691" s="119" customFormat="1" ht="10.5">
      <c r="AH1691" s="126"/>
    </row>
    <row r="1692" s="119" customFormat="1" ht="10.5">
      <c r="AH1692" s="126"/>
    </row>
    <row r="1693" s="119" customFormat="1" ht="10.5">
      <c r="AH1693" s="126"/>
    </row>
    <row r="1694" s="119" customFormat="1" ht="10.5">
      <c r="AH1694" s="126"/>
    </row>
    <row r="1695" s="119" customFormat="1" ht="10.5">
      <c r="AH1695" s="126"/>
    </row>
    <row r="1696" s="119" customFormat="1" ht="10.5">
      <c r="AH1696" s="126"/>
    </row>
    <row r="1697" s="119" customFormat="1" ht="10.5">
      <c r="AH1697" s="126"/>
    </row>
    <row r="1698" s="119" customFormat="1" ht="10.5">
      <c r="AH1698" s="126"/>
    </row>
    <row r="1699" s="119" customFormat="1" ht="10.5">
      <c r="AH1699" s="126"/>
    </row>
    <row r="1700" s="119" customFormat="1" ht="10.5">
      <c r="AH1700" s="126"/>
    </row>
    <row r="1701" s="119" customFormat="1" ht="10.5">
      <c r="AH1701" s="126"/>
    </row>
    <row r="1702" s="119" customFormat="1" ht="10.5">
      <c r="AH1702" s="126"/>
    </row>
    <row r="1703" s="119" customFormat="1" ht="10.5">
      <c r="AH1703" s="126"/>
    </row>
    <row r="1704" s="119" customFormat="1" ht="10.5">
      <c r="AH1704" s="126"/>
    </row>
    <row r="1705" s="119" customFormat="1" ht="10.5">
      <c r="AH1705" s="126"/>
    </row>
    <row r="1706" s="119" customFormat="1" ht="10.5">
      <c r="AH1706" s="126"/>
    </row>
    <row r="1707" s="119" customFormat="1" ht="10.5">
      <c r="AH1707" s="126"/>
    </row>
    <row r="1708" s="119" customFormat="1" ht="10.5">
      <c r="AH1708" s="126"/>
    </row>
    <row r="1709" s="119" customFormat="1" ht="10.5">
      <c r="AH1709" s="126"/>
    </row>
    <row r="1710" s="119" customFormat="1" ht="10.5">
      <c r="AH1710" s="126"/>
    </row>
    <row r="1711" s="119" customFormat="1" ht="10.5">
      <c r="AH1711" s="126"/>
    </row>
    <row r="1712" s="119" customFormat="1" ht="10.5">
      <c r="AH1712" s="126"/>
    </row>
    <row r="1713" s="119" customFormat="1" ht="10.5">
      <c r="AH1713" s="126"/>
    </row>
    <row r="1714" s="119" customFormat="1" ht="10.5">
      <c r="AH1714" s="126"/>
    </row>
    <row r="1715" s="119" customFormat="1" ht="10.5">
      <c r="AH1715" s="126"/>
    </row>
    <row r="1716" s="119" customFormat="1" ht="10.5">
      <c r="AH1716" s="126"/>
    </row>
    <row r="1717" s="119" customFormat="1" ht="10.5">
      <c r="AH1717" s="126"/>
    </row>
    <row r="1718" s="119" customFormat="1" ht="10.5">
      <c r="AH1718" s="126"/>
    </row>
    <row r="1719" s="119" customFormat="1" ht="10.5">
      <c r="AH1719" s="126"/>
    </row>
    <row r="1720" s="119" customFormat="1" ht="10.5">
      <c r="AH1720" s="126"/>
    </row>
    <row r="1721" s="119" customFormat="1" ht="10.5">
      <c r="AH1721" s="126"/>
    </row>
    <row r="1722" s="119" customFormat="1" ht="10.5">
      <c r="AH1722" s="126"/>
    </row>
    <row r="1723" s="119" customFormat="1" ht="10.5">
      <c r="AH1723" s="126"/>
    </row>
    <row r="1724" s="119" customFormat="1" ht="10.5">
      <c r="AH1724" s="126"/>
    </row>
    <row r="1725" s="119" customFormat="1" ht="10.5">
      <c r="AH1725" s="126"/>
    </row>
    <row r="1726" s="119" customFormat="1" ht="10.5">
      <c r="AH1726" s="126"/>
    </row>
    <row r="1727" s="119" customFormat="1" ht="10.5">
      <c r="AH1727" s="126"/>
    </row>
    <row r="1728" s="119" customFormat="1" ht="10.5">
      <c r="AH1728" s="126"/>
    </row>
    <row r="1729" s="119" customFormat="1" ht="10.5">
      <c r="AH1729" s="126"/>
    </row>
    <row r="1730" s="119" customFormat="1" ht="10.5">
      <c r="AH1730" s="126"/>
    </row>
    <row r="1731" s="119" customFormat="1" ht="10.5">
      <c r="AH1731" s="126"/>
    </row>
    <row r="1732" s="119" customFormat="1" ht="10.5">
      <c r="AH1732" s="126"/>
    </row>
    <row r="1733" s="119" customFormat="1" ht="10.5">
      <c r="AH1733" s="126"/>
    </row>
    <row r="1734" s="119" customFormat="1" ht="10.5">
      <c r="AH1734" s="126"/>
    </row>
    <row r="1735" s="119" customFormat="1" ht="10.5">
      <c r="AH1735" s="126"/>
    </row>
    <row r="1736" s="119" customFormat="1" ht="10.5">
      <c r="AH1736" s="126"/>
    </row>
    <row r="1737" s="119" customFormat="1" ht="10.5">
      <c r="AH1737" s="126"/>
    </row>
    <row r="1738" s="119" customFormat="1" ht="10.5">
      <c r="AH1738" s="126"/>
    </row>
    <row r="1739" s="119" customFormat="1" ht="10.5">
      <c r="AH1739" s="126"/>
    </row>
    <row r="1740" s="119" customFormat="1" ht="10.5">
      <c r="AH1740" s="126"/>
    </row>
    <row r="1741" s="119" customFormat="1" ht="10.5">
      <c r="AH1741" s="126"/>
    </row>
    <row r="1742" s="119" customFormat="1" ht="10.5">
      <c r="AH1742" s="126"/>
    </row>
    <row r="1743" s="119" customFormat="1" ht="10.5">
      <c r="AH1743" s="126"/>
    </row>
    <row r="1744" s="119" customFormat="1" ht="10.5">
      <c r="AH1744" s="126"/>
    </row>
    <row r="1745" s="119" customFormat="1" ht="10.5">
      <c r="AH1745" s="126"/>
    </row>
    <row r="1746" s="119" customFormat="1" ht="10.5">
      <c r="AH1746" s="126"/>
    </row>
    <row r="1747" s="119" customFormat="1" ht="10.5">
      <c r="AH1747" s="126"/>
    </row>
    <row r="1748" s="119" customFormat="1" ht="10.5">
      <c r="AH1748" s="126"/>
    </row>
    <row r="1749" s="119" customFormat="1" ht="10.5">
      <c r="AH1749" s="126"/>
    </row>
    <row r="1750" s="119" customFormat="1" ht="10.5">
      <c r="AH1750" s="126"/>
    </row>
    <row r="1751" s="119" customFormat="1" ht="10.5">
      <c r="AH1751" s="126"/>
    </row>
    <row r="1752" s="119" customFormat="1" ht="10.5">
      <c r="AH1752" s="126"/>
    </row>
    <row r="1753" s="119" customFormat="1" ht="10.5">
      <c r="AH1753" s="126"/>
    </row>
    <row r="1754" s="119" customFormat="1" ht="10.5">
      <c r="AH1754" s="126"/>
    </row>
    <row r="1755" s="119" customFormat="1" ht="10.5">
      <c r="AH1755" s="126"/>
    </row>
    <row r="1756" s="119" customFormat="1" ht="10.5">
      <c r="AH1756" s="126"/>
    </row>
    <row r="1757" s="119" customFormat="1" ht="10.5">
      <c r="AH1757" s="126"/>
    </row>
    <row r="1758" s="119" customFormat="1" ht="10.5">
      <c r="AH1758" s="126"/>
    </row>
    <row r="1759" s="119" customFormat="1" ht="10.5">
      <c r="AH1759" s="126"/>
    </row>
    <row r="1760" s="119" customFormat="1" ht="10.5">
      <c r="AH1760" s="126"/>
    </row>
    <row r="1761" s="119" customFormat="1" ht="10.5">
      <c r="AH1761" s="126"/>
    </row>
    <row r="1762" s="119" customFormat="1" ht="10.5">
      <c r="AH1762" s="126"/>
    </row>
    <row r="1763" s="119" customFormat="1" ht="10.5">
      <c r="AH1763" s="126"/>
    </row>
    <row r="1764" s="119" customFormat="1" ht="10.5">
      <c r="AH1764" s="126"/>
    </row>
    <row r="1765" s="119" customFormat="1" ht="10.5">
      <c r="AH1765" s="126"/>
    </row>
    <row r="1766" s="119" customFormat="1" ht="10.5">
      <c r="AH1766" s="126"/>
    </row>
    <row r="1767" s="119" customFormat="1" ht="10.5">
      <c r="AH1767" s="126"/>
    </row>
    <row r="1768" s="119" customFormat="1" ht="10.5">
      <c r="AH1768" s="126"/>
    </row>
    <row r="1769" s="119" customFormat="1" ht="10.5">
      <c r="AH1769" s="126"/>
    </row>
    <row r="1770" s="119" customFormat="1" ht="10.5">
      <c r="AH1770" s="126"/>
    </row>
    <row r="1771" s="119" customFormat="1" ht="10.5">
      <c r="AH1771" s="126"/>
    </row>
    <row r="1772" s="119" customFormat="1" ht="10.5">
      <c r="AH1772" s="126"/>
    </row>
    <row r="1773" s="119" customFormat="1" ht="10.5">
      <c r="AH1773" s="126"/>
    </row>
    <row r="1774" s="119" customFormat="1" ht="10.5">
      <c r="AH1774" s="126"/>
    </row>
    <row r="1775" s="119" customFormat="1" ht="10.5">
      <c r="AH1775" s="126"/>
    </row>
    <row r="1776" s="119" customFormat="1" ht="10.5">
      <c r="AH1776" s="126"/>
    </row>
    <row r="1777" s="119" customFormat="1" ht="10.5">
      <c r="AH1777" s="126"/>
    </row>
    <row r="1778" s="119" customFormat="1" ht="10.5">
      <c r="AH1778" s="126"/>
    </row>
    <row r="1779" s="119" customFormat="1" ht="10.5">
      <c r="AH1779" s="126"/>
    </row>
    <row r="1780" s="119" customFormat="1" ht="10.5">
      <c r="AH1780" s="126"/>
    </row>
    <row r="1781" s="119" customFormat="1" ht="10.5">
      <c r="AH1781" s="126"/>
    </row>
    <row r="1782" s="119" customFormat="1" ht="10.5">
      <c r="AH1782" s="126"/>
    </row>
    <row r="1783" s="119" customFormat="1" ht="10.5">
      <c r="AH1783" s="126"/>
    </row>
    <row r="1784" s="119" customFormat="1" ht="10.5">
      <c r="AH1784" s="126"/>
    </row>
    <row r="1785" s="119" customFormat="1" ht="10.5">
      <c r="AH1785" s="126"/>
    </row>
    <row r="1786" s="119" customFormat="1" ht="10.5">
      <c r="AH1786" s="126"/>
    </row>
    <row r="1787" s="119" customFormat="1" ht="10.5">
      <c r="AH1787" s="126"/>
    </row>
    <row r="1788" s="119" customFormat="1" ht="10.5">
      <c r="AH1788" s="126"/>
    </row>
    <row r="1789" s="119" customFormat="1" ht="10.5">
      <c r="AH1789" s="126"/>
    </row>
    <row r="1790" s="119" customFormat="1" ht="10.5">
      <c r="AH1790" s="126"/>
    </row>
    <row r="1791" s="119" customFormat="1" ht="10.5">
      <c r="AH1791" s="126"/>
    </row>
    <row r="1792" s="119" customFormat="1" ht="10.5">
      <c r="AH1792" s="126"/>
    </row>
    <row r="1793" s="119" customFormat="1" ht="10.5">
      <c r="AH1793" s="126"/>
    </row>
    <row r="1794" s="119" customFormat="1" ht="10.5">
      <c r="AH1794" s="126"/>
    </row>
    <row r="1795" s="119" customFormat="1" ht="10.5">
      <c r="AH1795" s="126"/>
    </row>
    <row r="1796" s="119" customFormat="1" ht="10.5">
      <c r="AH1796" s="126"/>
    </row>
    <row r="1797" s="119" customFormat="1" ht="10.5">
      <c r="AH1797" s="126"/>
    </row>
    <row r="1798" s="119" customFormat="1" ht="10.5">
      <c r="AH1798" s="126"/>
    </row>
    <row r="1799" s="119" customFormat="1" ht="10.5">
      <c r="AH1799" s="126"/>
    </row>
    <row r="1800" s="119" customFormat="1" ht="10.5">
      <c r="AH1800" s="126"/>
    </row>
    <row r="1801" s="119" customFormat="1" ht="10.5">
      <c r="AH1801" s="126"/>
    </row>
    <row r="1802" s="119" customFormat="1" ht="10.5">
      <c r="AH1802" s="126"/>
    </row>
    <row r="1803" s="119" customFormat="1" ht="10.5">
      <c r="AH1803" s="126"/>
    </row>
    <row r="1804" s="119" customFormat="1" ht="10.5">
      <c r="AH1804" s="126"/>
    </row>
    <row r="1805" s="119" customFormat="1" ht="10.5">
      <c r="AH1805" s="126"/>
    </row>
    <row r="1806" s="119" customFormat="1" ht="10.5">
      <c r="AH1806" s="126"/>
    </row>
    <row r="1807" s="119" customFormat="1" ht="10.5">
      <c r="AH1807" s="126"/>
    </row>
    <row r="1808" s="119" customFormat="1" ht="10.5">
      <c r="AH1808" s="126"/>
    </row>
    <row r="1809" s="119" customFormat="1" ht="10.5">
      <c r="AH1809" s="126"/>
    </row>
    <row r="1810" s="119" customFormat="1" ht="10.5">
      <c r="AH1810" s="126"/>
    </row>
    <row r="1811" s="119" customFormat="1" ht="10.5">
      <c r="AH1811" s="126"/>
    </row>
    <row r="1812" s="119" customFormat="1" ht="10.5">
      <c r="AH1812" s="126"/>
    </row>
    <row r="1813" s="119" customFormat="1" ht="10.5">
      <c r="AH1813" s="126"/>
    </row>
    <row r="1814" s="119" customFormat="1" ht="10.5">
      <c r="AH1814" s="126"/>
    </row>
    <row r="1815" s="119" customFormat="1" ht="10.5">
      <c r="AH1815" s="126"/>
    </row>
    <row r="1816" s="119" customFormat="1" ht="10.5">
      <c r="AH1816" s="126"/>
    </row>
    <row r="1817" s="119" customFormat="1" ht="10.5">
      <c r="AH1817" s="126"/>
    </row>
    <row r="1818" s="119" customFormat="1" ht="10.5">
      <c r="AH1818" s="126"/>
    </row>
    <row r="1819" s="119" customFormat="1" ht="10.5">
      <c r="AH1819" s="126"/>
    </row>
    <row r="1820" s="119" customFormat="1" ht="10.5">
      <c r="AH1820" s="126"/>
    </row>
    <row r="1821" s="119" customFormat="1" ht="10.5">
      <c r="AH1821" s="126"/>
    </row>
    <row r="1822" s="119" customFormat="1" ht="10.5">
      <c r="AH1822" s="126"/>
    </row>
    <row r="1823" s="119" customFormat="1" ht="10.5">
      <c r="AH1823" s="126"/>
    </row>
    <row r="1824" s="119" customFormat="1" ht="10.5">
      <c r="AH1824" s="126"/>
    </row>
    <row r="1825" s="119" customFormat="1" ht="10.5">
      <c r="AH1825" s="126"/>
    </row>
    <row r="1826" s="119" customFormat="1" ht="10.5">
      <c r="AH1826" s="126"/>
    </row>
    <row r="1827" s="119" customFormat="1" ht="10.5">
      <c r="AH1827" s="126"/>
    </row>
    <row r="1828" s="119" customFormat="1" ht="10.5">
      <c r="AH1828" s="126"/>
    </row>
    <row r="1829" s="119" customFormat="1" ht="10.5">
      <c r="AH1829" s="126"/>
    </row>
    <row r="1830" s="119" customFormat="1" ht="10.5">
      <c r="AH1830" s="126"/>
    </row>
    <row r="1831" s="119" customFormat="1" ht="10.5">
      <c r="AH1831" s="126"/>
    </row>
    <row r="1832" s="119" customFormat="1" ht="10.5">
      <c r="AH1832" s="126"/>
    </row>
    <row r="1833" s="119" customFormat="1" ht="10.5">
      <c r="AH1833" s="126"/>
    </row>
    <row r="1834" s="119" customFormat="1" ht="10.5">
      <c r="AH1834" s="126"/>
    </row>
    <row r="1835" s="119" customFormat="1" ht="10.5">
      <c r="AH1835" s="126"/>
    </row>
    <row r="1836" s="119" customFormat="1" ht="10.5">
      <c r="AH1836" s="126"/>
    </row>
    <row r="1837" s="119" customFormat="1" ht="10.5">
      <c r="AH1837" s="126"/>
    </row>
    <row r="1838" s="119" customFormat="1" ht="10.5">
      <c r="AH1838" s="126"/>
    </row>
    <row r="1839" s="119" customFormat="1" ht="10.5">
      <c r="AH1839" s="126"/>
    </row>
    <row r="1840" s="119" customFormat="1" ht="10.5">
      <c r="AH1840" s="126"/>
    </row>
    <row r="1841" s="119" customFormat="1" ht="10.5">
      <c r="AH1841" s="126"/>
    </row>
    <row r="1842" s="119" customFormat="1" ht="10.5">
      <c r="AH1842" s="126"/>
    </row>
    <row r="1843" s="119" customFormat="1" ht="10.5">
      <c r="AH1843" s="126"/>
    </row>
    <row r="1844" s="119" customFormat="1" ht="10.5">
      <c r="AH1844" s="126"/>
    </row>
    <row r="1845" s="119" customFormat="1" ht="10.5">
      <c r="AH1845" s="126"/>
    </row>
    <row r="1846" s="119" customFormat="1" ht="10.5">
      <c r="AH1846" s="126"/>
    </row>
    <row r="1847" s="119" customFormat="1" ht="10.5">
      <c r="AH1847" s="126"/>
    </row>
    <row r="1848" s="119" customFormat="1" ht="10.5">
      <c r="AH1848" s="126"/>
    </row>
    <row r="1849" s="119" customFormat="1" ht="10.5">
      <c r="AH1849" s="126"/>
    </row>
    <row r="1850" s="119" customFormat="1" ht="10.5">
      <c r="AH1850" s="126"/>
    </row>
    <row r="1851" s="119" customFormat="1" ht="10.5">
      <c r="AH1851" s="126"/>
    </row>
    <row r="1852" s="119" customFormat="1" ht="10.5">
      <c r="AH1852" s="126"/>
    </row>
    <row r="1853" s="119" customFormat="1" ht="10.5">
      <c r="AH1853" s="126"/>
    </row>
    <row r="1854" s="119" customFormat="1" ht="10.5">
      <c r="AH1854" s="126"/>
    </row>
    <row r="1855" s="119" customFormat="1" ht="10.5">
      <c r="AH1855" s="126"/>
    </row>
    <row r="1856" s="119" customFormat="1" ht="10.5">
      <c r="AH1856" s="126"/>
    </row>
    <row r="1857" s="119" customFormat="1" ht="10.5">
      <c r="AH1857" s="126"/>
    </row>
    <row r="1858" s="119" customFormat="1" ht="10.5">
      <c r="AH1858" s="126"/>
    </row>
    <row r="1859" s="119" customFormat="1" ht="10.5">
      <c r="AH1859" s="126"/>
    </row>
    <row r="1860" s="119" customFormat="1" ht="10.5">
      <c r="AH1860" s="126"/>
    </row>
    <row r="1861" s="119" customFormat="1" ht="10.5">
      <c r="AH1861" s="126"/>
    </row>
    <row r="1862" s="119" customFormat="1" ht="10.5">
      <c r="AH1862" s="126"/>
    </row>
    <row r="1863" s="119" customFormat="1" ht="10.5">
      <c r="AH1863" s="126"/>
    </row>
    <row r="1864" s="119" customFormat="1" ht="10.5">
      <c r="AH1864" s="126"/>
    </row>
    <row r="1865" s="119" customFormat="1" ht="10.5">
      <c r="AH1865" s="126"/>
    </row>
    <row r="1866" s="119" customFormat="1" ht="10.5">
      <c r="AH1866" s="126"/>
    </row>
    <row r="1867" s="119" customFormat="1" ht="10.5">
      <c r="AH1867" s="126"/>
    </row>
    <row r="1868" s="119" customFormat="1" ht="10.5">
      <c r="AH1868" s="126"/>
    </row>
    <row r="1869" s="119" customFormat="1" ht="10.5">
      <c r="AH1869" s="126"/>
    </row>
    <row r="1870" s="119" customFormat="1" ht="10.5">
      <c r="AH1870" s="126"/>
    </row>
    <row r="1871" s="119" customFormat="1" ht="10.5">
      <c r="AH1871" s="126"/>
    </row>
    <row r="1872" s="119" customFormat="1" ht="10.5">
      <c r="AH1872" s="126"/>
    </row>
    <row r="1873" s="119" customFormat="1" ht="10.5">
      <c r="AH1873" s="126"/>
    </row>
    <row r="1874" s="119" customFormat="1" ht="10.5">
      <c r="AH1874" s="126"/>
    </row>
    <row r="1875" s="119" customFormat="1" ht="10.5">
      <c r="AH1875" s="126"/>
    </row>
    <row r="1876" s="119" customFormat="1" ht="10.5">
      <c r="AH1876" s="126"/>
    </row>
    <row r="1877" s="119" customFormat="1" ht="10.5">
      <c r="AH1877" s="126"/>
    </row>
    <row r="1878" s="119" customFormat="1" ht="10.5">
      <c r="AH1878" s="126"/>
    </row>
    <row r="1879" s="119" customFormat="1" ht="10.5">
      <c r="AH1879" s="126"/>
    </row>
    <row r="1880" s="119" customFormat="1" ht="10.5">
      <c r="AH1880" s="126"/>
    </row>
    <row r="1881" s="119" customFormat="1" ht="10.5">
      <c r="AH1881" s="126"/>
    </row>
    <row r="1882" s="119" customFormat="1" ht="10.5">
      <c r="AH1882" s="126"/>
    </row>
    <row r="1883" s="119" customFormat="1" ht="10.5">
      <c r="AH1883" s="126"/>
    </row>
    <row r="1884" s="119" customFormat="1" ht="10.5">
      <c r="AH1884" s="126"/>
    </row>
    <row r="1885" s="119" customFormat="1" ht="10.5">
      <c r="AH1885" s="126"/>
    </row>
    <row r="1886" s="119" customFormat="1" ht="10.5">
      <c r="AH1886" s="126"/>
    </row>
    <row r="1887" s="119" customFormat="1" ht="10.5">
      <c r="AH1887" s="126"/>
    </row>
    <row r="1888" s="119" customFormat="1" ht="10.5">
      <c r="AH1888" s="126"/>
    </row>
    <row r="1889" s="119" customFormat="1" ht="10.5">
      <c r="AH1889" s="126"/>
    </row>
    <row r="1890" s="119" customFormat="1" ht="10.5">
      <c r="AH1890" s="126"/>
    </row>
    <row r="1891" s="119" customFormat="1" ht="10.5">
      <c r="AH1891" s="126"/>
    </row>
    <row r="1892" s="119" customFormat="1" ht="10.5">
      <c r="AH1892" s="126"/>
    </row>
    <row r="1893" s="119" customFormat="1" ht="10.5">
      <c r="AH1893" s="126"/>
    </row>
    <row r="1894" s="119" customFormat="1" ht="10.5">
      <c r="AH1894" s="126"/>
    </row>
    <row r="1895" s="119" customFormat="1" ht="10.5">
      <c r="AH1895" s="126"/>
    </row>
    <row r="1896" s="119" customFormat="1" ht="10.5">
      <c r="AH1896" s="126"/>
    </row>
    <row r="1897" s="119" customFormat="1" ht="10.5">
      <c r="AH1897" s="126"/>
    </row>
    <row r="1898" s="119" customFormat="1" ht="10.5">
      <c r="AH1898" s="126"/>
    </row>
    <row r="1899" s="119" customFormat="1" ht="10.5">
      <c r="AH1899" s="126"/>
    </row>
    <row r="1900" s="119" customFormat="1" ht="10.5">
      <c r="AH1900" s="126"/>
    </row>
    <row r="1901" s="119" customFormat="1" ht="10.5">
      <c r="AH1901" s="126"/>
    </row>
    <row r="1902" s="119" customFormat="1" ht="10.5">
      <c r="AH1902" s="126"/>
    </row>
    <row r="1903" s="119" customFormat="1" ht="10.5">
      <c r="AH1903" s="126"/>
    </row>
    <row r="1904" s="119" customFormat="1" ht="10.5">
      <c r="AH1904" s="126"/>
    </row>
    <row r="1905" s="119" customFormat="1" ht="10.5">
      <c r="AH1905" s="126"/>
    </row>
    <row r="1906" s="119" customFormat="1" ht="10.5">
      <c r="AH1906" s="126"/>
    </row>
    <row r="1907" s="119" customFormat="1" ht="10.5">
      <c r="AH1907" s="126"/>
    </row>
    <row r="1908" s="119" customFormat="1" ht="10.5">
      <c r="AH1908" s="126"/>
    </row>
    <row r="1909" s="119" customFormat="1" ht="10.5">
      <c r="AH1909" s="126"/>
    </row>
    <row r="1910" s="119" customFormat="1" ht="10.5">
      <c r="AH1910" s="126"/>
    </row>
    <row r="1911" s="119" customFormat="1" ht="10.5">
      <c r="AH1911" s="126"/>
    </row>
    <row r="1912" s="119" customFormat="1" ht="10.5">
      <c r="AH1912" s="126"/>
    </row>
    <row r="1913" s="119" customFormat="1" ht="10.5">
      <c r="AH1913" s="126"/>
    </row>
    <row r="1914" s="119" customFormat="1" ht="10.5">
      <c r="AH1914" s="126"/>
    </row>
    <row r="1915" s="119" customFormat="1" ht="10.5">
      <c r="AH1915" s="126"/>
    </row>
    <row r="1916" s="119" customFormat="1" ht="10.5">
      <c r="AH1916" s="126"/>
    </row>
    <row r="1917" s="119" customFormat="1" ht="10.5">
      <c r="AH1917" s="126"/>
    </row>
    <row r="1918" s="119" customFormat="1" ht="10.5">
      <c r="AH1918" s="126"/>
    </row>
    <row r="1919" s="119" customFormat="1" ht="10.5">
      <c r="AH1919" s="126"/>
    </row>
    <row r="1920" s="119" customFormat="1" ht="10.5">
      <c r="AH1920" s="126"/>
    </row>
    <row r="1921" s="119" customFormat="1" ht="10.5">
      <c r="AH1921" s="126"/>
    </row>
    <row r="1922" s="119" customFormat="1" ht="10.5">
      <c r="AH1922" s="126"/>
    </row>
    <row r="1923" s="119" customFormat="1" ht="10.5">
      <c r="AH1923" s="126"/>
    </row>
    <row r="1924" s="119" customFormat="1" ht="10.5">
      <c r="AH1924" s="126"/>
    </row>
    <row r="1925" s="119" customFormat="1" ht="10.5">
      <c r="AH1925" s="126"/>
    </row>
    <row r="1926" s="119" customFormat="1" ht="10.5">
      <c r="AH1926" s="126"/>
    </row>
    <row r="1927" s="119" customFormat="1" ht="10.5">
      <c r="AH1927" s="126"/>
    </row>
    <row r="1928" s="119" customFormat="1" ht="10.5">
      <c r="AH1928" s="126"/>
    </row>
    <row r="1929" s="119" customFormat="1" ht="10.5">
      <c r="AH1929" s="126"/>
    </row>
    <row r="1930" s="119" customFormat="1" ht="10.5">
      <c r="AH1930" s="126"/>
    </row>
    <row r="1931" s="119" customFormat="1" ht="10.5">
      <c r="AH1931" s="126"/>
    </row>
    <row r="1932" s="119" customFormat="1" ht="10.5">
      <c r="AH1932" s="126"/>
    </row>
    <row r="1933" s="119" customFormat="1" ht="10.5">
      <c r="AH1933" s="126"/>
    </row>
    <row r="1934" s="119" customFormat="1" ht="10.5">
      <c r="AH1934" s="126"/>
    </row>
    <row r="1935" s="119" customFormat="1" ht="10.5">
      <c r="AH1935" s="126"/>
    </row>
    <row r="1936" s="119" customFormat="1" ht="10.5">
      <c r="AH1936" s="126"/>
    </row>
    <row r="1937" s="119" customFormat="1" ht="10.5">
      <c r="AH1937" s="126"/>
    </row>
    <row r="1938" s="119" customFormat="1" ht="10.5">
      <c r="AH1938" s="126"/>
    </row>
    <row r="1939" s="119" customFormat="1" ht="10.5">
      <c r="AH1939" s="126"/>
    </row>
    <row r="1940" s="119" customFormat="1" ht="10.5">
      <c r="AH1940" s="126"/>
    </row>
    <row r="1941" s="119" customFormat="1" ht="10.5">
      <c r="AH1941" s="126"/>
    </row>
    <row r="1942" s="119" customFormat="1" ht="10.5">
      <c r="AH1942" s="126"/>
    </row>
    <row r="1943" s="119" customFormat="1" ht="10.5">
      <c r="AH1943" s="126"/>
    </row>
    <row r="1944" s="119" customFormat="1" ht="10.5">
      <c r="AH1944" s="126"/>
    </row>
    <row r="1945" s="119" customFormat="1" ht="10.5">
      <c r="AH1945" s="126"/>
    </row>
    <row r="1946" s="119" customFormat="1" ht="10.5">
      <c r="AH1946" s="126"/>
    </row>
    <row r="1947" s="119" customFormat="1" ht="10.5">
      <c r="AH1947" s="126"/>
    </row>
    <row r="1948" s="119" customFormat="1" ht="10.5">
      <c r="AH1948" s="126"/>
    </row>
    <row r="1949" s="119" customFormat="1" ht="10.5">
      <c r="AH1949" s="126"/>
    </row>
    <row r="1950" s="119" customFormat="1" ht="10.5">
      <c r="AH1950" s="126"/>
    </row>
    <row r="1951" s="119" customFormat="1" ht="10.5">
      <c r="AH1951" s="126"/>
    </row>
    <row r="1952" s="119" customFormat="1" ht="10.5">
      <c r="AH1952" s="126"/>
    </row>
    <row r="1953" s="119" customFormat="1" ht="10.5">
      <c r="AH1953" s="126"/>
    </row>
    <row r="1954" s="119" customFormat="1" ht="10.5">
      <c r="AH1954" s="126"/>
    </row>
    <row r="1955" s="119" customFormat="1" ht="10.5">
      <c r="AH1955" s="126"/>
    </row>
    <row r="1956" s="119" customFormat="1" ht="10.5">
      <c r="AH1956" s="126"/>
    </row>
    <row r="1957" s="119" customFormat="1" ht="10.5">
      <c r="AH1957" s="126"/>
    </row>
    <row r="1958" s="119" customFormat="1" ht="10.5">
      <c r="AH1958" s="126"/>
    </row>
    <row r="1959" s="119" customFormat="1" ht="10.5">
      <c r="AH1959" s="126"/>
    </row>
    <row r="1960" s="119" customFormat="1" ht="10.5">
      <c r="AH1960" s="126"/>
    </row>
    <row r="1961" s="119" customFormat="1" ht="10.5">
      <c r="AH1961" s="126"/>
    </row>
    <row r="1962" s="119" customFormat="1" ht="10.5">
      <c r="AH1962" s="126"/>
    </row>
    <row r="1963" s="119" customFormat="1" ht="10.5">
      <c r="AH1963" s="126"/>
    </row>
    <row r="1964" s="119" customFormat="1" ht="10.5">
      <c r="AH1964" s="126"/>
    </row>
    <row r="1965" s="119" customFormat="1" ht="10.5">
      <c r="AH1965" s="126"/>
    </row>
    <row r="1966" s="119" customFormat="1" ht="10.5">
      <c r="AH1966" s="126"/>
    </row>
    <row r="1967" s="119" customFormat="1" ht="10.5">
      <c r="AH1967" s="126"/>
    </row>
    <row r="1968" s="119" customFormat="1" ht="10.5">
      <c r="AH1968" s="126"/>
    </row>
    <row r="1969" s="119" customFormat="1" ht="10.5">
      <c r="AH1969" s="126"/>
    </row>
    <row r="1970" s="119" customFormat="1" ht="10.5">
      <c r="AH1970" s="126"/>
    </row>
    <row r="1971" s="119" customFormat="1" ht="10.5">
      <c r="AH1971" s="126"/>
    </row>
    <row r="1972" s="119" customFormat="1" ht="10.5">
      <c r="AH1972" s="126"/>
    </row>
    <row r="1973" s="119" customFormat="1" ht="10.5">
      <c r="AH1973" s="126"/>
    </row>
    <row r="1974" s="119" customFormat="1" ht="10.5">
      <c r="AH1974" s="126"/>
    </row>
    <row r="1975" s="119" customFormat="1" ht="10.5">
      <c r="AH1975" s="126"/>
    </row>
    <row r="1976" s="119" customFormat="1" ht="10.5">
      <c r="AH1976" s="126"/>
    </row>
    <row r="1977" s="119" customFormat="1" ht="10.5">
      <c r="AH1977" s="126"/>
    </row>
    <row r="1978" s="119" customFormat="1" ht="10.5">
      <c r="AH1978" s="126"/>
    </row>
    <row r="1979" s="119" customFormat="1" ht="10.5">
      <c r="AH1979" s="126"/>
    </row>
    <row r="1980" s="119" customFormat="1" ht="10.5">
      <c r="AH1980" s="126"/>
    </row>
    <row r="1981" s="119" customFormat="1" ht="10.5">
      <c r="AH1981" s="126"/>
    </row>
    <row r="1982" s="119" customFormat="1" ht="10.5">
      <c r="AH1982" s="126"/>
    </row>
    <row r="1983" s="119" customFormat="1" ht="10.5">
      <c r="AH1983" s="126"/>
    </row>
    <row r="1984" s="119" customFormat="1" ht="10.5">
      <c r="AH1984" s="126"/>
    </row>
    <row r="1985" s="119" customFormat="1" ht="10.5">
      <c r="AH1985" s="126"/>
    </row>
    <row r="1986" s="119" customFormat="1" ht="10.5">
      <c r="AH1986" s="126"/>
    </row>
    <row r="1987" s="119" customFormat="1" ht="10.5">
      <c r="AH1987" s="126"/>
    </row>
    <row r="1988" s="119" customFormat="1" ht="10.5">
      <c r="AH1988" s="126"/>
    </row>
    <row r="1989" s="119" customFormat="1" ht="10.5">
      <c r="AH1989" s="126"/>
    </row>
    <row r="1990" s="119" customFormat="1" ht="10.5">
      <c r="AH1990" s="126"/>
    </row>
    <row r="1991" s="119" customFormat="1" ht="10.5">
      <c r="AH1991" s="126"/>
    </row>
    <row r="1992" s="119" customFormat="1" ht="10.5">
      <c r="AH1992" s="126"/>
    </row>
    <row r="1993" s="119" customFormat="1" ht="10.5">
      <c r="AH1993" s="126"/>
    </row>
    <row r="1994" s="119" customFormat="1" ht="10.5">
      <c r="AH1994" s="126"/>
    </row>
    <row r="1995" s="119" customFormat="1" ht="10.5">
      <c r="AH1995" s="126"/>
    </row>
    <row r="1996" s="119" customFormat="1" ht="10.5">
      <c r="AH1996" s="126"/>
    </row>
    <row r="1997" s="119" customFormat="1" ht="10.5">
      <c r="AH1997" s="126"/>
    </row>
    <row r="1998" s="119" customFormat="1" ht="10.5">
      <c r="AH1998" s="126"/>
    </row>
    <row r="1999" s="119" customFormat="1" ht="10.5">
      <c r="AH1999" s="126"/>
    </row>
    <row r="2000" s="119" customFormat="1" ht="10.5">
      <c r="AH2000" s="126"/>
    </row>
    <row r="2001" s="119" customFormat="1" ht="10.5">
      <c r="AH2001" s="126"/>
    </row>
    <row r="2002" s="119" customFormat="1" ht="10.5">
      <c r="AH2002" s="126"/>
    </row>
    <row r="2003" s="119" customFormat="1" ht="10.5">
      <c r="AH2003" s="126"/>
    </row>
    <row r="2004" s="119" customFormat="1" ht="10.5">
      <c r="AH2004" s="126"/>
    </row>
    <row r="2005" s="119" customFormat="1" ht="10.5">
      <c r="AH2005" s="126"/>
    </row>
    <row r="2006" s="119" customFormat="1" ht="10.5">
      <c r="AH2006" s="126"/>
    </row>
    <row r="2007" s="119" customFormat="1" ht="10.5">
      <c r="AH2007" s="126"/>
    </row>
    <row r="2008" s="119" customFormat="1" ht="10.5">
      <c r="AH2008" s="126"/>
    </row>
    <row r="2009" s="119" customFormat="1" ht="10.5">
      <c r="AH2009" s="126"/>
    </row>
    <row r="2010" s="119" customFormat="1" ht="10.5">
      <c r="AH2010" s="126"/>
    </row>
    <row r="2011" s="119" customFormat="1" ht="10.5">
      <c r="AH2011" s="126"/>
    </row>
    <row r="2012" s="119" customFormat="1" ht="10.5">
      <c r="AH2012" s="126"/>
    </row>
    <row r="2013" s="119" customFormat="1" ht="10.5">
      <c r="AH2013" s="126"/>
    </row>
    <row r="2014" s="119" customFormat="1" ht="10.5">
      <c r="AH2014" s="126"/>
    </row>
    <row r="2015" s="119" customFormat="1" ht="10.5">
      <c r="AH2015" s="126"/>
    </row>
    <row r="2016" s="119" customFormat="1" ht="10.5">
      <c r="AH2016" s="126"/>
    </row>
    <row r="2017" s="119" customFormat="1" ht="10.5">
      <c r="AH2017" s="126"/>
    </row>
    <row r="2018" s="119" customFormat="1" ht="10.5">
      <c r="AH2018" s="126"/>
    </row>
    <row r="2019" s="119" customFormat="1" ht="10.5">
      <c r="AH2019" s="126"/>
    </row>
    <row r="2020" s="119" customFormat="1" ht="10.5">
      <c r="AH2020" s="126"/>
    </row>
    <row r="2021" s="119" customFormat="1" ht="10.5">
      <c r="AH2021" s="126"/>
    </row>
    <row r="2022" s="119" customFormat="1" ht="10.5">
      <c r="AH2022" s="126"/>
    </row>
    <row r="2023" s="119" customFormat="1" ht="10.5">
      <c r="AH2023" s="126"/>
    </row>
    <row r="2024" s="119" customFormat="1" ht="10.5">
      <c r="AH2024" s="126"/>
    </row>
    <row r="2025" s="119" customFormat="1" ht="10.5">
      <c r="AH2025" s="126"/>
    </row>
    <row r="2026" s="119" customFormat="1" ht="10.5">
      <c r="AH2026" s="126"/>
    </row>
    <row r="2027" s="119" customFormat="1" ht="10.5">
      <c r="AH2027" s="126"/>
    </row>
    <row r="2028" s="119" customFormat="1" ht="10.5">
      <c r="AH2028" s="126"/>
    </row>
    <row r="2029" s="119" customFormat="1" ht="10.5">
      <c r="AH2029" s="126"/>
    </row>
    <row r="2030" s="119" customFormat="1" ht="10.5">
      <c r="AH2030" s="126"/>
    </row>
    <row r="2031" s="119" customFormat="1" ht="10.5">
      <c r="AH2031" s="126"/>
    </row>
    <row r="2032" s="119" customFormat="1" ht="10.5">
      <c r="AH2032" s="126"/>
    </row>
    <row r="2033" s="119" customFormat="1" ht="10.5">
      <c r="AH2033" s="126"/>
    </row>
    <row r="2034" s="119" customFormat="1" ht="10.5">
      <c r="AH2034" s="126"/>
    </row>
    <row r="2035" s="119" customFormat="1" ht="10.5">
      <c r="AH2035" s="126"/>
    </row>
    <row r="2036" s="119" customFormat="1" ht="10.5">
      <c r="AH2036" s="126"/>
    </row>
    <row r="2037" s="119" customFormat="1" ht="10.5">
      <c r="AH2037" s="126"/>
    </row>
    <row r="2038" s="119" customFormat="1" ht="10.5">
      <c r="AH2038" s="126"/>
    </row>
    <row r="2039" s="119" customFormat="1" ht="10.5">
      <c r="AH2039" s="126"/>
    </row>
    <row r="2040" s="119" customFormat="1" ht="10.5">
      <c r="AH2040" s="126"/>
    </row>
    <row r="2041" s="119" customFormat="1" ht="10.5">
      <c r="AH2041" s="126"/>
    </row>
    <row r="2042" s="119" customFormat="1" ht="10.5">
      <c r="AH2042" s="126"/>
    </row>
    <row r="2043" s="119" customFormat="1" ht="10.5">
      <c r="AH2043" s="126"/>
    </row>
    <row r="2044" s="119" customFormat="1" ht="10.5">
      <c r="AH2044" s="126"/>
    </row>
    <row r="2045" s="119" customFormat="1" ht="10.5">
      <c r="AH2045" s="126"/>
    </row>
    <row r="2046" s="119" customFormat="1" ht="10.5">
      <c r="AH2046" s="126"/>
    </row>
    <row r="2047" s="119" customFormat="1" ht="10.5">
      <c r="AH2047" s="126"/>
    </row>
    <row r="2048" s="119" customFormat="1" ht="10.5">
      <c r="AH2048" s="126"/>
    </row>
    <row r="2049" s="119" customFormat="1" ht="10.5">
      <c r="AH2049" s="126"/>
    </row>
    <row r="2050" s="119" customFormat="1" ht="10.5">
      <c r="AH2050" s="126"/>
    </row>
    <row r="2051" s="119" customFormat="1" ht="10.5">
      <c r="AH2051" s="126"/>
    </row>
    <row r="2052" s="119" customFormat="1" ht="10.5">
      <c r="AH2052" s="126"/>
    </row>
    <row r="2053" s="119" customFormat="1" ht="10.5">
      <c r="AH2053" s="126"/>
    </row>
    <row r="2054" s="119" customFormat="1" ht="10.5">
      <c r="AH2054" s="126"/>
    </row>
    <row r="2055" s="119" customFormat="1" ht="10.5">
      <c r="AH2055" s="126"/>
    </row>
    <row r="2056" s="119" customFormat="1" ht="10.5">
      <c r="AH2056" s="126"/>
    </row>
    <row r="2057" s="119" customFormat="1" ht="10.5">
      <c r="AH2057" s="126"/>
    </row>
    <row r="2058" s="119" customFormat="1" ht="10.5">
      <c r="AH2058" s="126"/>
    </row>
    <row r="2059" s="119" customFormat="1" ht="10.5">
      <c r="AH2059" s="126"/>
    </row>
    <row r="2060" s="119" customFormat="1" ht="10.5">
      <c r="AH2060" s="126"/>
    </row>
    <row r="2061" s="119" customFormat="1" ht="10.5">
      <c r="AH2061" s="126"/>
    </row>
    <row r="2062" s="119" customFormat="1" ht="10.5">
      <c r="AH2062" s="126"/>
    </row>
    <row r="2063" s="119" customFormat="1" ht="10.5">
      <c r="AH2063" s="126"/>
    </row>
    <row r="2064" s="119" customFormat="1" ht="10.5">
      <c r="AH2064" s="126"/>
    </row>
    <row r="2065" s="119" customFormat="1" ht="10.5">
      <c r="AH2065" s="126"/>
    </row>
    <row r="2066" s="119" customFormat="1" ht="10.5">
      <c r="AH2066" s="126"/>
    </row>
    <row r="2067" s="119" customFormat="1" ht="10.5">
      <c r="AH2067" s="126"/>
    </row>
    <row r="2068" s="119" customFormat="1" ht="10.5">
      <c r="AH2068" s="126"/>
    </row>
    <row r="2069" s="119" customFormat="1" ht="10.5">
      <c r="AH2069" s="126"/>
    </row>
    <row r="2070" s="119" customFormat="1" ht="10.5">
      <c r="AH2070" s="126"/>
    </row>
    <row r="2071" s="119" customFormat="1" ht="10.5">
      <c r="AH2071" s="126"/>
    </row>
    <row r="2072" s="119" customFormat="1" ht="10.5">
      <c r="AH2072" s="126"/>
    </row>
    <row r="2073" s="119" customFormat="1" ht="10.5">
      <c r="AH2073" s="126"/>
    </row>
    <row r="2074" s="119" customFormat="1" ht="10.5">
      <c r="AH2074" s="126"/>
    </row>
    <row r="2075" s="119" customFormat="1" ht="10.5">
      <c r="AH2075" s="126"/>
    </row>
    <row r="2076" s="119" customFormat="1" ht="10.5">
      <c r="AH2076" s="126"/>
    </row>
    <row r="2077" s="119" customFormat="1" ht="10.5">
      <c r="AH2077" s="126"/>
    </row>
    <row r="2078" s="119" customFormat="1" ht="10.5">
      <c r="AH2078" s="126"/>
    </row>
    <row r="2079" s="119" customFormat="1" ht="10.5">
      <c r="AH2079" s="126"/>
    </row>
    <row r="2080" s="119" customFormat="1" ht="10.5">
      <c r="AH2080" s="126"/>
    </row>
    <row r="2081" s="119" customFormat="1" ht="10.5">
      <c r="AH2081" s="126"/>
    </row>
    <row r="2082" s="119" customFormat="1" ht="10.5">
      <c r="AH2082" s="126"/>
    </row>
    <row r="2083" s="119" customFormat="1" ht="10.5">
      <c r="AH2083" s="126"/>
    </row>
    <row r="2084" s="119" customFormat="1" ht="10.5">
      <c r="AH2084" s="126"/>
    </row>
    <row r="2085" s="119" customFormat="1" ht="10.5">
      <c r="AH2085" s="126"/>
    </row>
    <row r="2086" s="119" customFormat="1" ht="10.5">
      <c r="AH2086" s="126"/>
    </row>
    <row r="2087" s="119" customFormat="1" ht="10.5">
      <c r="AH2087" s="126"/>
    </row>
    <row r="2088" s="119" customFormat="1" ht="10.5">
      <c r="AH2088" s="126"/>
    </row>
    <row r="2089" s="119" customFormat="1" ht="10.5">
      <c r="AH2089" s="126"/>
    </row>
    <row r="2090" s="119" customFormat="1" ht="10.5">
      <c r="AH2090" s="126"/>
    </row>
    <row r="2091" s="119" customFormat="1" ht="10.5">
      <c r="AH2091" s="126"/>
    </row>
    <row r="2092" s="119" customFormat="1" ht="10.5">
      <c r="AH2092" s="126"/>
    </row>
    <row r="2093" s="119" customFormat="1" ht="10.5">
      <c r="AH2093" s="126"/>
    </row>
    <row r="2094" s="119" customFormat="1" ht="10.5">
      <c r="AH2094" s="126"/>
    </row>
    <row r="2095" s="119" customFormat="1" ht="10.5">
      <c r="AH2095" s="126"/>
    </row>
    <row r="2096" s="119" customFormat="1" ht="10.5">
      <c r="AH2096" s="126"/>
    </row>
    <row r="2097" s="119" customFormat="1" ht="10.5">
      <c r="AH2097" s="126"/>
    </row>
    <row r="2098" s="119" customFormat="1" ht="10.5">
      <c r="AH2098" s="126"/>
    </row>
    <row r="2099" s="119" customFormat="1" ht="10.5">
      <c r="AH2099" s="126"/>
    </row>
    <row r="2100" s="119" customFormat="1" ht="10.5">
      <c r="AH2100" s="126"/>
    </row>
    <row r="2101" s="119" customFormat="1" ht="10.5">
      <c r="AH2101" s="126"/>
    </row>
    <row r="2102" s="119" customFormat="1" ht="10.5">
      <c r="AH2102" s="126"/>
    </row>
    <row r="2103" s="119" customFormat="1" ht="10.5">
      <c r="AH2103" s="126"/>
    </row>
    <row r="2104" s="119" customFormat="1" ht="10.5">
      <c r="AH2104" s="126"/>
    </row>
    <row r="2105" s="119" customFormat="1" ht="10.5">
      <c r="AH2105" s="126"/>
    </row>
    <row r="2106" s="119" customFormat="1" ht="10.5">
      <c r="AH2106" s="126"/>
    </row>
    <row r="2107" s="119" customFormat="1" ht="10.5">
      <c r="AH2107" s="126"/>
    </row>
    <row r="2108" s="119" customFormat="1" ht="10.5">
      <c r="AH2108" s="126"/>
    </row>
    <row r="2109" s="119" customFormat="1" ht="10.5">
      <c r="AH2109" s="126"/>
    </row>
    <row r="2110" s="119" customFormat="1" ht="10.5">
      <c r="AH2110" s="126"/>
    </row>
    <row r="2111" s="119" customFormat="1" ht="10.5">
      <c r="AH2111" s="126"/>
    </row>
    <row r="2112" s="119" customFormat="1" ht="10.5">
      <c r="AH2112" s="126"/>
    </row>
    <row r="2113" s="119" customFormat="1" ht="10.5">
      <c r="AH2113" s="126"/>
    </row>
    <row r="2114" s="119" customFormat="1" ht="10.5">
      <c r="AH2114" s="126"/>
    </row>
    <row r="2115" s="119" customFormat="1" ht="10.5">
      <c r="AH2115" s="126"/>
    </row>
    <row r="2116" s="119" customFormat="1" ht="10.5">
      <c r="AH2116" s="126"/>
    </row>
    <row r="2117" s="119" customFormat="1" ht="10.5">
      <c r="AH2117" s="126"/>
    </row>
    <row r="2118" s="119" customFormat="1" ht="10.5">
      <c r="AH2118" s="126"/>
    </row>
    <row r="2119" s="119" customFormat="1" ht="10.5">
      <c r="AH2119" s="126"/>
    </row>
    <row r="2120" s="119" customFormat="1" ht="10.5">
      <c r="AH2120" s="126"/>
    </row>
    <row r="2121" s="119" customFormat="1" ht="10.5">
      <c r="AH2121" s="126"/>
    </row>
    <row r="2122" s="119" customFormat="1" ht="10.5">
      <c r="AH2122" s="126"/>
    </row>
    <row r="2123" s="119" customFormat="1" ht="10.5">
      <c r="AH2123" s="126"/>
    </row>
    <row r="2124" s="119" customFormat="1" ht="10.5">
      <c r="AH2124" s="126"/>
    </row>
    <row r="2125" s="119" customFormat="1" ht="10.5">
      <c r="AH2125" s="126"/>
    </row>
    <row r="2126" s="119" customFormat="1" ht="10.5">
      <c r="AH2126" s="126"/>
    </row>
    <row r="2127" s="119" customFormat="1" ht="10.5">
      <c r="AH2127" s="126"/>
    </row>
    <row r="2128" s="119" customFormat="1" ht="10.5">
      <c r="AH2128" s="126"/>
    </row>
    <row r="2129" s="119" customFormat="1" ht="10.5">
      <c r="AH2129" s="126"/>
    </row>
    <row r="2130" s="119" customFormat="1" ht="10.5">
      <c r="AH2130" s="126"/>
    </row>
    <row r="2131" s="119" customFormat="1" ht="10.5">
      <c r="AH2131" s="126"/>
    </row>
    <row r="2132" s="119" customFormat="1" ht="10.5">
      <c r="AH2132" s="126"/>
    </row>
    <row r="2133" s="119" customFormat="1" ht="10.5">
      <c r="AH2133" s="126"/>
    </row>
    <row r="2134" s="119" customFormat="1" ht="10.5">
      <c r="AH2134" s="126"/>
    </row>
    <row r="2135" s="119" customFormat="1" ht="10.5">
      <c r="AH2135" s="126"/>
    </row>
    <row r="2136" s="119" customFormat="1" ht="10.5">
      <c r="AH2136" s="126"/>
    </row>
    <row r="2137" s="119" customFormat="1" ht="10.5">
      <c r="AH2137" s="126"/>
    </row>
    <row r="2138" s="119" customFormat="1" ht="10.5">
      <c r="AH2138" s="126"/>
    </row>
    <row r="2139" s="119" customFormat="1" ht="10.5">
      <c r="AH2139" s="126"/>
    </row>
    <row r="2140" s="119" customFormat="1" ht="10.5">
      <c r="AH2140" s="126"/>
    </row>
    <row r="2141" s="119" customFormat="1" ht="10.5">
      <c r="AH2141" s="126"/>
    </row>
    <row r="2142" s="119" customFormat="1" ht="10.5">
      <c r="AH2142" s="126"/>
    </row>
    <row r="2143" s="119" customFormat="1" ht="10.5">
      <c r="AH2143" s="126"/>
    </row>
    <row r="2144" s="119" customFormat="1" ht="10.5">
      <c r="AH2144" s="126"/>
    </row>
    <row r="2145" s="119" customFormat="1" ht="10.5">
      <c r="AH2145" s="126"/>
    </row>
    <row r="2146" s="119" customFormat="1" ht="10.5">
      <c r="AH2146" s="126"/>
    </row>
    <row r="2147" s="119" customFormat="1" ht="10.5">
      <c r="AH2147" s="126"/>
    </row>
    <row r="2148" s="119" customFormat="1" ht="10.5">
      <c r="AH2148" s="126"/>
    </row>
    <row r="2149" s="119" customFormat="1" ht="10.5">
      <c r="AH2149" s="126"/>
    </row>
    <row r="2150" s="119" customFormat="1" ht="10.5">
      <c r="AH2150" s="126"/>
    </row>
    <row r="2151" s="119" customFormat="1" ht="10.5">
      <c r="AH2151" s="126"/>
    </row>
    <row r="2152" s="119" customFormat="1" ht="10.5">
      <c r="AH2152" s="126"/>
    </row>
    <row r="2153" s="119" customFormat="1" ht="10.5">
      <c r="AH2153" s="126"/>
    </row>
    <row r="2154" s="119" customFormat="1" ht="10.5">
      <c r="AH2154" s="126"/>
    </row>
    <row r="2155" s="119" customFormat="1" ht="10.5">
      <c r="AH2155" s="126"/>
    </row>
    <row r="2156" s="119" customFormat="1" ht="10.5">
      <c r="AH2156" s="126"/>
    </row>
    <row r="2157" s="119" customFormat="1" ht="10.5">
      <c r="AH2157" s="126"/>
    </row>
    <row r="2158" s="119" customFormat="1" ht="10.5">
      <c r="AH2158" s="126"/>
    </row>
    <row r="2159" s="119" customFormat="1" ht="10.5">
      <c r="AH2159" s="126"/>
    </row>
    <row r="2160" s="119" customFormat="1" ht="10.5">
      <c r="AH2160" s="126"/>
    </row>
    <row r="2161" s="119" customFormat="1" ht="10.5">
      <c r="AH2161" s="126"/>
    </row>
    <row r="2162" s="119" customFormat="1" ht="10.5">
      <c r="AH2162" s="126"/>
    </row>
    <row r="2163" s="119" customFormat="1" ht="10.5">
      <c r="AH2163" s="126"/>
    </row>
    <row r="2164" s="119" customFormat="1" ht="10.5">
      <c r="AH2164" s="126"/>
    </row>
    <row r="2165" s="119" customFormat="1" ht="10.5">
      <c r="AH2165" s="126"/>
    </row>
    <row r="2166" s="119" customFormat="1" ht="10.5">
      <c r="AH2166" s="126"/>
    </row>
    <row r="2167" s="119" customFormat="1" ht="10.5">
      <c r="AH2167" s="126"/>
    </row>
    <row r="2168" s="119" customFormat="1" ht="10.5">
      <c r="AH2168" s="126"/>
    </row>
    <row r="2169" s="119" customFormat="1" ht="10.5">
      <c r="AH2169" s="126"/>
    </row>
    <row r="2170" s="119" customFormat="1" ht="10.5">
      <c r="AH2170" s="126"/>
    </row>
    <row r="2171" s="119" customFormat="1" ht="10.5">
      <c r="AH2171" s="126"/>
    </row>
    <row r="2172" s="119" customFormat="1" ht="10.5">
      <c r="AH2172" s="126"/>
    </row>
    <row r="2173" s="119" customFormat="1" ht="10.5">
      <c r="AH2173" s="126"/>
    </row>
    <row r="2174" s="119" customFormat="1" ht="10.5">
      <c r="AH2174" s="126"/>
    </row>
    <row r="2175" s="119" customFormat="1" ht="10.5">
      <c r="AH2175" s="126"/>
    </row>
    <row r="2176" s="119" customFormat="1" ht="10.5">
      <c r="AH2176" s="126"/>
    </row>
    <row r="2177" s="119" customFormat="1" ht="10.5">
      <c r="AH2177" s="126"/>
    </row>
    <row r="2178" s="119" customFormat="1" ht="10.5">
      <c r="AH2178" s="126"/>
    </row>
    <row r="2179" s="119" customFormat="1" ht="10.5">
      <c r="AH2179" s="126"/>
    </row>
    <row r="2180" s="119" customFormat="1" ht="10.5">
      <c r="AH2180" s="126"/>
    </row>
    <row r="2181" s="119" customFormat="1" ht="10.5">
      <c r="AH2181" s="126"/>
    </row>
    <row r="2182" s="119" customFormat="1" ht="10.5">
      <c r="AH2182" s="126"/>
    </row>
    <row r="2183" s="119" customFormat="1" ht="10.5">
      <c r="AH2183" s="126"/>
    </row>
    <row r="2184" s="119" customFormat="1" ht="10.5">
      <c r="AH2184" s="126"/>
    </row>
    <row r="2185" s="119" customFormat="1" ht="10.5">
      <c r="AH2185" s="126"/>
    </row>
    <row r="2186" s="119" customFormat="1" ht="10.5">
      <c r="AH2186" s="126"/>
    </row>
    <row r="2187" s="119" customFormat="1" ht="10.5">
      <c r="AH2187" s="126"/>
    </row>
    <row r="2188" s="119" customFormat="1" ht="10.5">
      <c r="AH2188" s="126"/>
    </row>
    <row r="2189" s="119" customFormat="1" ht="10.5">
      <c r="AH2189" s="126"/>
    </row>
    <row r="2190" s="119" customFormat="1" ht="10.5">
      <c r="AH2190" s="126"/>
    </row>
    <row r="2191" s="119" customFormat="1" ht="10.5">
      <c r="AH2191" s="126"/>
    </row>
    <row r="2192" s="119" customFormat="1" ht="10.5">
      <c r="AH2192" s="126"/>
    </row>
    <row r="2193" s="119" customFormat="1" ht="10.5">
      <c r="AH2193" s="126"/>
    </row>
    <row r="2194" s="119" customFormat="1" ht="10.5">
      <c r="AH2194" s="126"/>
    </row>
    <row r="2195" s="119" customFormat="1" ht="10.5">
      <c r="AH2195" s="126"/>
    </row>
    <row r="2196" s="119" customFormat="1" ht="10.5">
      <c r="AH2196" s="126"/>
    </row>
    <row r="2197" s="119" customFormat="1" ht="10.5">
      <c r="AH2197" s="126"/>
    </row>
    <row r="2198" s="119" customFormat="1" ht="10.5">
      <c r="AH2198" s="126"/>
    </row>
    <row r="2199" s="119" customFormat="1" ht="10.5">
      <c r="AH2199" s="126"/>
    </row>
    <row r="2200" s="119" customFormat="1" ht="10.5">
      <c r="AH2200" s="126"/>
    </row>
    <row r="2201" s="119" customFormat="1" ht="10.5">
      <c r="AH2201" s="126"/>
    </row>
    <row r="2202" s="119" customFormat="1" ht="10.5">
      <c r="AH2202" s="126"/>
    </row>
    <row r="2203" s="119" customFormat="1" ht="10.5">
      <c r="AH2203" s="126"/>
    </row>
    <row r="2204" s="119" customFormat="1" ht="10.5">
      <c r="AH2204" s="126"/>
    </row>
    <row r="2205" s="119" customFormat="1" ht="10.5">
      <c r="AH2205" s="126"/>
    </row>
    <row r="2206" s="119" customFormat="1" ht="10.5">
      <c r="AH2206" s="126"/>
    </row>
    <row r="2207" s="119" customFormat="1" ht="10.5">
      <c r="AH2207" s="126"/>
    </row>
    <row r="2208" s="119" customFormat="1" ht="10.5">
      <c r="AH2208" s="126"/>
    </row>
    <row r="2209" s="119" customFormat="1" ht="10.5">
      <c r="AH2209" s="126"/>
    </row>
    <row r="2210" s="119" customFormat="1" ht="10.5">
      <c r="AH2210" s="126"/>
    </row>
    <row r="2211" s="119" customFormat="1" ht="10.5">
      <c r="AH2211" s="126"/>
    </row>
    <row r="2212" s="119" customFormat="1" ht="10.5">
      <c r="AH2212" s="126"/>
    </row>
    <row r="2213" s="119" customFormat="1" ht="10.5">
      <c r="AH2213" s="126"/>
    </row>
    <row r="2214" s="119" customFormat="1" ht="10.5">
      <c r="AH2214" s="126"/>
    </row>
    <row r="2215" s="119" customFormat="1" ht="10.5">
      <c r="AH2215" s="126"/>
    </row>
    <row r="2216" s="119" customFormat="1" ht="10.5">
      <c r="AH2216" s="126"/>
    </row>
    <row r="2217" s="119" customFormat="1" ht="10.5">
      <c r="AH2217" s="126"/>
    </row>
    <row r="2218" s="119" customFormat="1" ht="10.5">
      <c r="AH2218" s="126"/>
    </row>
    <row r="2219" s="119" customFormat="1" ht="10.5">
      <c r="AH2219" s="126"/>
    </row>
    <row r="2220" s="119" customFormat="1" ht="10.5">
      <c r="AH2220" s="126"/>
    </row>
    <row r="2221" s="119" customFormat="1" ht="10.5">
      <c r="AH2221" s="126"/>
    </row>
    <row r="2222" s="119" customFormat="1" ht="10.5">
      <c r="AH2222" s="126"/>
    </row>
    <row r="2223" s="119" customFormat="1" ht="10.5">
      <c r="AH2223" s="126"/>
    </row>
    <row r="2224" s="119" customFormat="1" ht="10.5">
      <c r="AH2224" s="126"/>
    </row>
    <row r="2225" s="119" customFormat="1" ht="10.5">
      <c r="AH2225" s="126"/>
    </row>
    <row r="2226" s="119" customFormat="1" ht="10.5">
      <c r="AH2226" s="126"/>
    </row>
    <row r="2227" s="119" customFormat="1" ht="10.5">
      <c r="AH2227" s="126"/>
    </row>
    <row r="2228" s="119" customFormat="1" ht="10.5">
      <c r="AH2228" s="126"/>
    </row>
    <row r="2229" s="119" customFormat="1" ht="10.5">
      <c r="AH2229" s="126"/>
    </row>
    <row r="2230" s="119" customFormat="1" ht="10.5">
      <c r="AH2230" s="126"/>
    </row>
    <row r="2231" s="119" customFormat="1" ht="10.5">
      <c r="AH2231" s="126"/>
    </row>
    <row r="2232" s="119" customFormat="1" ht="10.5">
      <c r="AH2232" s="126"/>
    </row>
    <row r="2233" s="119" customFormat="1" ht="10.5">
      <c r="AH2233" s="126"/>
    </row>
    <row r="2234" s="119" customFormat="1" ht="10.5">
      <c r="AH2234" s="126"/>
    </row>
    <row r="2235" s="119" customFormat="1" ht="10.5">
      <c r="AH2235" s="126"/>
    </row>
    <row r="2236" s="119" customFormat="1" ht="10.5">
      <c r="AH2236" s="126"/>
    </row>
    <row r="2237" s="119" customFormat="1" ht="10.5">
      <c r="AH2237" s="126"/>
    </row>
    <row r="2238" s="119" customFormat="1" ht="10.5">
      <c r="AH2238" s="126"/>
    </row>
    <row r="2239" s="119" customFormat="1" ht="10.5">
      <c r="AH2239" s="126"/>
    </row>
    <row r="2240" s="119" customFormat="1" ht="10.5">
      <c r="AH2240" s="126"/>
    </row>
    <row r="2241" s="119" customFormat="1" ht="10.5">
      <c r="AH2241" s="126"/>
    </row>
    <row r="2242" s="119" customFormat="1" ht="10.5">
      <c r="AH2242" s="126"/>
    </row>
    <row r="2243" s="119" customFormat="1" ht="10.5">
      <c r="AH2243" s="126"/>
    </row>
    <row r="2244" s="119" customFormat="1" ht="10.5">
      <c r="AH2244" s="126"/>
    </row>
    <row r="2245" s="119" customFormat="1" ht="10.5">
      <c r="AH2245" s="126"/>
    </row>
    <row r="2246" s="119" customFormat="1" ht="10.5">
      <c r="AH2246" s="126"/>
    </row>
    <row r="2247" s="119" customFormat="1" ht="10.5">
      <c r="AH2247" s="126"/>
    </row>
    <row r="2248" s="119" customFormat="1" ht="10.5">
      <c r="AH2248" s="126"/>
    </row>
    <row r="2249" s="119" customFormat="1" ht="10.5">
      <c r="AH2249" s="126"/>
    </row>
    <row r="2250" s="119" customFormat="1" ht="10.5">
      <c r="AH2250" s="126"/>
    </row>
    <row r="2251" s="119" customFormat="1" ht="10.5">
      <c r="AH2251" s="126"/>
    </row>
    <row r="2252" s="119" customFormat="1" ht="10.5">
      <c r="AH2252" s="126"/>
    </row>
    <row r="2253" s="119" customFormat="1" ht="10.5">
      <c r="AH2253" s="126"/>
    </row>
    <row r="2254" s="119" customFormat="1" ht="10.5">
      <c r="AH2254" s="126"/>
    </row>
    <row r="2255" s="119" customFormat="1" ht="10.5">
      <c r="AH2255" s="126"/>
    </row>
    <row r="2256" s="119" customFormat="1" ht="10.5">
      <c r="AH2256" s="126"/>
    </row>
    <row r="2257" s="119" customFormat="1" ht="10.5">
      <c r="AH2257" s="126"/>
    </row>
    <row r="2258" s="119" customFormat="1" ht="10.5">
      <c r="AH2258" s="126"/>
    </row>
    <row r="2259" s="119" customFormat="1" ht="10.5">
      <c r="AH2259" s="126"/>
    </row>
    <row r="2260" s="119" customFormat="1" ht="10.5">
      <c r="AH2260" s="126"/>
    </row>
    <row r="2261" s="119" customFormat="1" ht="10.5">
      <c r="AH2261" s="126"/>
    </row>
    <row r="2262" s="119" customFormat="1" ht="10.5">
      <c r="AH2262" s="126"/>
    </row>
    <row r="2263" s="119" customFormat="1" ht="10.5">
      <c r="AH2263" s="126"/>
    </row>
    <row r="2264" s="119" customFormat="1" ht="10.5">
      <c r="AH2264" s="126"/>
    </row>
    <row r="2265" s="119" customFormat="1" ht="10.5">
      <c r="AH2265" s="126"/>
    </row>
    <row r="2266" s="119" customFormat="1" ht="10.5">
      <c r="AH2266" s="126"/>
    </row>
    <row r="2267" s="119" customFormat="1" ht="10.5">
      <c r="AH2267" s="126"/>
    </row>
    <row r="2268" s="119" customFormat="1" ht="10.5">
      <c r="AH2268" s="126"/>
    </row>
    <row r="2269" s="119" customFormat="1" ht="10.5">
      <c r="AH2269" s="126"/>
    </row>
    <row r="2270" s="119" customFormat="1" ht="10.5">
      <c r="AH2270" s="126"/>
    </row>
    <row r="2271" s="119" customFormat="1" ht="10.5">
      <c r="AH2271" s="126"/>
    </row>
    <row r="2272" s="119" customFormat="1" ht="10.5">
      <c r="AH2272" s="126"/>
    </row>
    <row r="2273" s="119" customFormat="1" ht="10.5">
      <c r="AH2273" s="126"/>
    </row>
    <row r="2274" s="119" customFormat="1" ht="10.5">
      <c r="AH2274" s="126"/>
    </row>
    <row r="2275" s="119" customFormat="1" ht="10.5">
      <c r="AH2275" s="126"/>
    </row>
    <row r="2276" s="119" customFormat="1" ht="10.5">
      <c r="AH2276" s="126"/>
    </row>
    <row r="2277" s="119" customFormat="1" ht="10.5">
      <c r="AH2277" s="126"/>
    </row>
    <row r="2278" s="119" customFormat="1" ht="10.5">
      <c r="AH2278" s="126"/>
    </row>
    <row r="2279" s="119" customFormat="1" ht="10.5">
      <c r="AH2279" s="126"/>
    </row>
    <row r="2280" s="119" customFormat="1" ht="10.5">
      <c r="AH2280" s="126"/>
    </row>
    <row r="2281" s="119" customFormat="1" ht="10.5">
      <c r="AH2281" s="126"/>
    </row>
    <row r="2282" s="119" customFormat="1" ht="10.5">
      <c r="AH2282" s="126"/>
    </row>
    <row r="2283" s="119" customFormat="1" ht="10.5">
      <c r="AH2283" s="126"/>
    </row>
    <row r="2284" s="119" customFormat="1" ht="10.5">
      <c r="AH2284" s="126"/>
    </row>
    <row r="2285" s="119" customFormat="1" ht="10.5">
      <c r="AH2285" s="126"/>
    </row>
    <row r="2286" s="119" customFormat="1" ht="10.5">
      <c r="AH2286" s="126"/>
    </row>
    <row r="2287" s="119" customFormat="1" ht="10.5">
      <c r="AH2287" s="126"/>
    </row>
    <row r="2288" s="119" customFormat="1" ht="10.5">
      <c r="AH2288" s="126"/>
    </row>
    <row r="2289" s="119" customFormat="1" ht="10.5">
      <c r="AH2289" s="126"/>
    </row>
    <row r="2290" s="119" customFormat="1" ht="10.5">
      <c r="AH2290" s="126"/>
    </row>
    <row r="2291" s="119" customFormat="1" ht="10.5">
      <c r="AH2291" s="126"/>
    </row>
    <row r="2292" s="119" customFormat="1" ht="10.5">
      <c r="AH2292" s="126"/>
    </row>
    <row r="2293" s="119" customFormat="1" ht="10.5">
      <c r="AH2293" s="126"/>
    </row>
    <row r="2294" s="119" customFormat="1" ht="10.5">
      <c r="AH2294" s="126"/>
    </row>
    <row r="2295" s="119" customFormat="1" ht="10.5">
      <c r="AH2295" s="126"/>
    </row>
    <row r="2296" s="119" customFormat="1" ht="10.5">
      <c r="AH2296" s="126"/>
    </row>
    <row r="2297" s="119" customFormat="1" ht="10.5">
      <c r="AH2297" s="126"/>
    </row>
    <row r="2298" s="119" customFormat="1" ht="10.5">
      <c r="AH2298" s="126"/>
    </row>
    <row r="2299" s="119" customFormat="1" ht="10.5">
      <c r="AH2299" s="126"/>
    </row>
    <row r="2300" s="119" customFormat="1" ht="10.5">
      <c r="AH2300" s="126"/>
    </row>
    <row r="2301" s="119" customFormat="1" ht="10.5">
      <c r="AH2301" s="126"/>
    </row>
    <row r="2302" s="119" customFormat="1" ht="10.5">
      <c r="AH2302" s="126"/>
    </row>
    <row r="2303" s="119" customFormat="1" ht="10.5">
      <c r="AH2303" s="126"/>
    </row>
    <row r="2304" s="119" customFormat="1" ht="10.5">
      <c r="AH2304" s="126"/>
    </row>
    <row r="2305" s="119" customFormat="1" ht="10.5">
      <c r="AH2305" s="126"/>
    </row>
    <row r="2306" s="119" customFormat="1" ht="10.5">
      <c r="AH2306" s="126"/>
    </row>
    <row r="2307" s="119" customFormat="1" ht="10.5">
      <c r="AH2307" s="126"/>
    </row>
    <row r="2308" s="119" customFormat="1" ht="10.5">
      <c r="AH2308" s="126"/>
    </row>
    <row r="2309" s="119" customFormat="1" ht="10.5">
      <c r="AH2309" s="126"/>
    </row>
    <row r="2310" s="119" customFormat="1" ht="10.5">
      <c r="AH2310" s="126"/>
    </row>
    <row r="2311" s="119" customFormat="1" ht="10.5">
      <c r="AH2311" s="126"/>
    </row>
    <row r="2312" s="119" customFormat="1" ht="10.5">
      <c r="AH2312" s="126"/>
    </row>
    <row r="2313" s="119" customFormat="1" ht="10.5">
      <c r="AH2313" s="126"/>
    </row>
    <row r="2314" s="119" customFormat="1" ht="10.5">
      <c r="AH2314" s="126"/>
    </row>
    <row r="2315" s="119" customFormat="1" ht="10.5">
      <c r="AH2315" s="126"/>
    </row>
    <row r="2316" s="119" customFormat="1" ht="10.5">
      <c r="AH2316" s="126"/>
    </row>
    <row r="2317" s="119" customFormat="1" ht="10.5">
      <c r="AH2317" s="126"/>
    </row>
    <row r="2318" s="119" customFormat="1" ht="10.5">
      <c r="AH2318" s="126"/>
    </row>
    <row r="2319" s="119" customFormat="1" ht="10.5">
      <c r="AH2319" s="126"/>
    </row>
    <row r="2320" s="119" customFormat="1" ht="10.5">
      <c r="AH2320" s="126"/>
    </row>
    <row r="2321" s="119" customFormat="1" ht="10.5">
      <c r="AH2321" s="126"/>
    </row>
    <row r="2322" s="119" customFormat="1" ht="10.5">
      <c r="AH2322" s="126"/>
    </row>
    <row r="2323" s="119" customFormat="1" ht="10.5">
      <c r="AH2323" s="126"/>
    </row>
    <row r="2324" s="119" customFormat="1" ht="10.5">
      <c r="AH2324" s="126"/>
    </row>
    <row r="2325" s="119" customFormat="1" ht="10.5">
      <c r="AH2325" s="126"/>
    </row>
    <row r="2326" s="119" customFormat="1" ht="10.5">
      <c r="AH2326" s="126"/>
    </row>
    <row r="2327" s="119" customFormat="1" ht="10.5">
      <c r="AH2327" s="126"/>
    </row>
    <row r="2328" s="119" customFormat="1" ht="10.5">
      <c r="AH2328" s="126"/>
    </row>
    <row r="2329" s="119" customFormat="1" ht="10.5">
      <c r="AH2329" s="126"/>
    </row>
    <row r="2330" s="119" customFormat="1" ht="10.5">
      <c r="AH2330" s="126"/>
    </row>
    <row r="2331" s="119" customFormat="1" ht="10.5">
      <c r="AH2331" s="126"/>
    </row>
    <row r="2332" s="119" customFormat="1" ht="10.5">
      <c r="AH2332" s="126"/>
    </row>
    <row r="2333" s="119" customFormat="1" ht="10.5">
      <c r="AH2333" s="126"/>
    </row>
    <row r="2334" s="119" customFormat="1" ht="10.5">
      <c r="AH2334" s="126"/>
    </row>
    <row r="2335" s="119" customFormat="1" ht="10.5">
      <c r="AH2335" s="126"/>
    </row>
    <row r="2336" s="119" customFormat="1" ht="10.5">
      <c r="AH2336" s="126"/>
    </row>
    <row r="2337" s="119" customFormat="1" ht="10.5">
      <c r="AH2337" s="126"/>
    </row>
    <row r="2338" s="119" customFormat="1" ht="10.5">
      <c r="AH2338" s="126"/>
    </row>
    <row r="2339" s="119" customFormat="1" ht="10.5">
      <c r="AH2339" s="126"/>
    </row>
    <row r="2340" s="119" customFormat="1" ht="10.5">
      <c r="AH2340" s="126"/>
    </row>
    <row r="2341" s="119" customFormat="1" ht="10.5">
      <c r="AH2341" s="126"/>
    </row>
    <row r="2342" s="119" customFormat="1" ht="10.5">
      <c r="AH2342" s="126"/>
    </row>
    <row r="2343" s="119" customFormat="1" ht="10.5">
      <c r="AH2343" s="126"/>
    </row>
    <row r="2344" s="119" customFormat="1" ht="10.5">
      <c r="AH2344" s="126"/>
    </row>
    <row r="2345" s="119" customFormat="1" ht="10.5">
      <c r="AH2345" s="126"/>
    </row>
    <row r="2346" s="119" customFormat="1" ht="10.5">
      <c r="AH2346" s="126"/>
    </row>
    <row r="2347" s="119" customFormat="1" ht="10.5">
      <c r="AH2347" s="126"/>
    </row>
    <row r="2348" s="119" customFormat="1" ht="10.5">
      <c r="AH2348" s="126"/>
    </row>
    <row r="2349" s="119" customFormat="1" ht="10.5">
      <c r="AH2349" s="126"/>
    </row>
    <row r="2350" s="119" customFormat="1" ht="10.5">
      <c r="AH2350" s="126"/>
    </row>
    <row r="2351" s="119" customFormat="1" ht="10.5">
      <c r="AH2351" s="126"/>
    </row>
    <row r="2352" s="119" customFormat="1" ht="10.5">
      <c r="AH2352" s="126"/>
    </row>
    <row r="2353" s="119" customFormat="1" ht="10.5">
      <c r="AH2353" s="126"/>
    </row>
    <row r="2354" s="119" customFormat="1" ht="10.5">
      <c r="AH2354" s="126"/>
    </row>
    <row r="2355" s="119" customFormat="1" ht="10.5">
      <c r="AH2355" s="126"/>
    </row>
    <row r="2356" s="119" customFormat="1" ht="10.5">
      <c r="AH2356" s="126"/>
    </row>
    <row r="2357" s="119" customFormat="1" ht="10.5">
      <c r="AH2357" s="126"/>
    </row>
    <row r="2358" s="119" customFormat="1" ht="10.5">
      <c r="AH2358" s="126"/>
    </row>
    <row r="2359" s="119" customFormat="1" ht="10.5">
      <c r="AH2359" s="126"/>
    </row>
    <row r="2360" s="119" customFormat="1" ht="10.5">
      <c r="AH2360" s="126"/>
    </row>
    <row r="2361" s="119" customFormat="1" ht="10.5">
      <c r="AH2361" s="126"/>
    </row>
    <row r="2362" s="119" customFormat="1" ht="10.5">
      <c r="AH2362" s="126"/>
    </row>
    <row r="2363" s="119" customFormat="1" ht="10.5">
      <c r="AH2363" s="126"/>
    </row>
    <row r="2364" s="119" customFormat="1" ht="10.5">
      <c r="AH2364" s="126"/>
    </row>
    <row r="2365" s="119" customFormat="1" ht="10.5">
      <c r="AH2365" s="126"/>
    </row>
    <row r="2366" s="119" customFormat="1" ht="10.5">
      <c r="AH2366" s="126"/>
    </row>
    <row r="2367" s="119" customFormat="1" ht="10.5">
      <c r="AH2367" s="126"/>
    </row>
    <row r="2368" s="119" customFormat="1" ht="10.5">
      <c r="AH2368" s="126"/>
    </row>
    <row r="2369" s="119" customFormat="1" ht="10.5">
      <c r="AH2369" s="126"/>
    </row>
    <row r="2370" s="119" customFormat="1" ht="10.5">
      <c r="AH2370" s="126"/>
    </row>
    <row r="2371" s="119" customFormat="1" ht="10.5">
      <c r="AH2371" s="126"/>
    </row>
    <row r="2372" s="119" customFormat="1" ht="10.5">
      <c r="AH2372" s="126"/>
    </row>
    <row r="2373" s="119" customFormat="1" ht="10.5">
      <c r="AH2373" s="126"/>
    </row>
    <row r="2374" s="119" customFormat="1" ht="10.5">
      <c r="AH2374" s="126"/>
    </row>
    <row r="2375" s="119" customFormat="1" ht="10.5">
      <c r="AH2375" s="126"/>
    </row>
    <row r="2376" s="119" customFormat="1" ht="10.5">
      <c r="AH2376" s="126"/>
    </row>
    <row r="2377" s="119" customFormat="1" ht="10.5">
      <c r="AH2377" s="126"/>
    </row>
    <row r="2378" s="119" customFormat="1" ht="10.5">
      <c r="AH2378" s="126"/>
    </row>
    <row r="2379" s="119" customFormat="1" ht="10.5">
      <c r="AH2379" s="126"/>
    </row>
    <row r="2380" s="119" customFormat="1" ht="10.5">
      <c r="AH2380" s="126"/>
    </row>
    <row r="2381" s="119" customFormat="1" ht="10.5">
      <c r="AH2381" s="126"/>
    </row>
    <row r="2382" s="119" customFormat="1" ht="10.5">
      <c r="AH2382" s="126"/>
    </row>
    <row r="2383" s="119" customFormat="1" ht="10.5">
      <c r="AH2383" s="126"/>
    </row>
    <row r="2384" s="119" customFormat="1" ht="10.5">
      <c r="AH2384" s="126"/>
    </row>
    <row r="2385" s="119" customFormat="1" ht="10.5">
      <c r="AH2385" s="126"/>
    </row>
    <row r="2386" s="119" customFormat="1" ht="10.5">
      <c r="AH2386" s="126"/>
    </row>
    <row r="2387" s="119" customFormat="1" ht="10.5">
      <c r="AH2387" s="126"/>
    </row>
    <row r="2388" s="119" customFormat="1" ht="10.5">
      <c r="AH2388" s="126"/>
    </row>
    <row r="2389" s="119" customFormat="1" ht="10.5">
      <c r="AH2389" s="126"/>
    </row>
    <row r="2390" s="119" customFormat="1" ht="10.5">
      <c r="AH2390" s="126"/>
    </row>
    <row r="2391" s="119" customFormat="1" ht="10.5">
      <c r="AH2391" s="126"/>
    </row>
    <row r="2392" s="119" customFormat="1" ht="10.5">
      <c r="AH2392" s="126"/>
    </row>
    <row r="2393" s="119" customFormat="1" ht="10.5">
      <c r="AH2393" s="126"/>
    </row>
    <row r="2394" s="119" customFormat="1" ht="10.5">
      <c r="AH2394" s="126"/>
    </row>
    <row r="2395" s="119" customFormat="1" ht="10.5">
      <c r="AH2395" s="126"/>
    </row>
    <row r="2396" s="119" customFormat="1" ht="10.5">
      <c r="AH2396" s="126"/>
    </row>
    <row r="2397" s="119" customFormat="1" ht="10.5">
      <c r="AH2397" s="126"/>
    </row>
    <row r="2398" s="119" customFormat="1" ht="10.5">
      <c r="AH2398" s="126"/>
    </row>
    <row r="2399" s="119" customFormat="1" ht="10.5">
      <c r="AH2399" s="126"/>
    </row>
    <row r="2400" s="119" customFormat="1" ht="10.5">
      <c r="AH2400" s="126"/>
    </row>
    <row r="2401" s="119" customFormat="1" ht="10.5">
      <c r="AH2401" s="126"/>
    </row>
    <row r="2402" s="119" customFormat="1" ht="10.5">
      <c r="AH2402" s="126"/>
    </row>
    <row r="2403" s="119" customFormat="1" ht="10.5">
      <c r="AH2403" s="126"/>
    </row>
    <row r="2404" s="119" customFormat="1" ht="10.5">
      <c r="AH2404" s="126"/>
    </row>
    <row r="2405" s="119" customFormat="1" ht="10.5">
      <c r="AH2405" s="126"/>
    </row>
    <row r="2406" s="119" customFormat="1" ht="10.5">
      <c r="AH2406" s="126"/>
    </row>
    <row r="2407" s="119" customFormat="1" ht="10.5">
      <c r="AH2407" s="126"/>
    </row>
    <row r="2408" s="119" customFormat="1" ht="10.5">
      <c r="AH2408" s="126"/>
    </row>
    <row r="2409" s="119" customFormat="1" ht="10.5">
      <c r="AH2409" s="126"/>
    </row>
    <row r="2410" s="119" customFormat="1" ht="10.5">
      <c r="AH2410" s="126"/>
    </row>
    <row r="2411" s="119" customFormat="1" ht="10.5">
      <c r="AH2411" s="126"/>
    </row>
    <row r="2412" s="119" customFormat="1" ht="10.5">
      <c r="AH2412" s="126"/>
    </row>
    <row r="2413" s="119" customFormat="1" ht="10.5">
      <c r="AH2413" s="126"/>
    </row>
    <row r="2414" s="119" customFormat="1" ht="10.5">
      <c r="AH2414" s="126"/>
    </row>
    <row r="2415" s="119" customFormat="1" ht="10.5">
      <c r="AH2415" s="126"/>
    </row>
    <row r="2416" s="119" customFormat="1" ht="10.5">
      <c r="AH2416" s="126"/>
    </row>
    <row r="2417" s="119" customFormat="1" ht="10.5">
      <c r="AH2417" s="126"/>
    </row>
    <row r="2418" s="119" customFormat="1" ht="10.5">
      <c r="AH2418" s="126"/>
    </row>
    <row r="2419" s="119" customFormat="1" ht="10.5">
      <c r="AH2419" s="126"/>
    </row>
    <row r="2420" s="119" customFormat="1" ht="10.5">
      <c r="AH2420" s="126"/>
    </row>
    <row r="2421" s="119" customFormat="1" ht="10.5">
      <c r="AH2421" s="126"/>
    </row>
    <row r="2422" s="119" customFormat="1" ht="10.5">
      <c r="AH2422" s="126"/>
    </row>
    <row r="2423" s="119" customFormat="1" ht="10.5">
      <c r="AH2423" s="126"/>
    </row>
    <row r="2424" s="119" customFormat="1" ht="10.5">
      <c r="AH2424" s="126"/>
    </row>
    <row r="2425" s="119" customFormat="1" ht="10.5">
      <c r="AH2425" s="126"/>
    </row>
    <row r="2426" s="119" customFormat="1" ht="10.5">
      <c r="AH2426" s="126"/>
    </row>
    <row r="2427" s="119" customFormat="1" ht="10.5">
      <c r="AH2427" s="126"/>
    </row>
    <row r="2428" s="119" customFormat="1" ht="10.5">
      <c r="AH2428" s="126"/>
    </row>
    <row r="2429" s="119" customFormat="1" ht="10.5">
      <c r="AH2429" s="126"/>
    </row>
    <row r="2430" s="119" customFormat="1" ht="10.5">
      <c r="AH2430" s="126"/>
    </row>
    <row r="2431" s="119" customFormat="1" ht="10.5">
      <c r="AH2431" s="126"/>
    </row>
    <row r="2432" s="119" customFormat="1" ht="10.5">
      <c r="AH2432" s="126"/>
    </row>
    <row r="2433" s="119" customFormat="1" ht="10.5">
      <c r="AH2433" s="126"/>
    </row>
    <row r="2434" s="119" customFormat="1" ht="10.5">
      <c r="AH2434" s="126"/>
    </row>
    <row r="2435" s="119" customFormat="1" ht="10.5">
      <c r="AH2435" s="126"/>
    </row>
    <row r="2436" s="119" customFormat="1" ht="10.5">
      <c r="AH2436" s="126"/>
    </row>
    <row r="2437" s="119" customFormat="1" ht="10.5">
      <c r="AH2437" s="126"/>
    </row>
    <row r="2438" s="119" customFormat="1" ht="10.5">
      <c r="AH2438" s="126"/>
    </row>
    <row r="2439" s="119" customFormat="1" ht="10.5">
      <c r="AH2439" s="126"/>
    </row>
    <row r="2440" s="119" customFormat="1" ht="10.5">
      <c r="AH2440" s="126"/>
    </row>
    <row r="2441" s="119" customFormat="1" ht="10.5">
      <c r="AH2441" s="126"/>
    </row>
    <row r="2442" s="119" customFormat="1" ht="10.5">
      <c r="AH2442" s="126"/>
    </row>
    <row r="2443" s="119" customFormat="1" ht="10.5">
      <c r="AH2443" s="126"/>
    </row>
    <row r="2444" s="119" customFormat="1" ht="10.5">
      <c r="AH2444" s="126"/>
    </row>
    <row r="2445" s="119" customFormat="1" ht="10.5">
      <c r="AH2445" s="126"/>
    </row>
    <row r="2446" s="119" customFormat="1" ht="10.5">
      <c r="AH2446" s="126"/>
    </row>
    <row r="2447" s="119" customFormat="1" ht="10.5">
      <c r="AH2447" s="126"/>
    </row>
    <row r="2448" s="119" customFormat="1" ht="10.5">
      <c r="AH2448" s="126"/>
    </row>
    <row r="2449" s="119" customFormat="1" ht="10.5">
      <c r="AH2449" s="126"/>
    </row>
    <row r="2450" s="119" customFormat="1" ht="10.5">
      <c r="AH2450" s="126"/>
    </row>
    <row r="2451" s="119" customFormat="1" ht="10.5">
      <c r="AH2451" s="126"/>
    </row>
    <row r="2452" s="119" customFormat="1" ht="10.5">
      <c r="AH2452" s="126"/>
    </row>
    <row r="2453" s="119" customFormat="1" ht="10.5">
      <c r="AH2453" s="126"/>
    </row>
    <row r="2454" s="119" customFormat="1" ht="10.5">
      <c r="AH2454" s="126"/>
    </row>
    <row r="2455" s="119" customFormat="1" ht="10.5">
      <c r="AH2455" s="126"/>
    </row>
    <row r="2456" s="119" customFormat="1" ht="10.5">
      <c r="AH2456" s="126"/>
    </row>
    <row r="2457" s="119" customFormat="1" ht="10.5">
      <c r="AH2457" s="126"/>
    </row>
    <row r="2458" s="119" customFormat="1" ht="10.5">
      <c r="AH2458" s="126"/>
    </row>
    <row r="2459" s="119" customFormat="1" ht="10.5">
      <c r="AH2459" s="126"/>
    </row>
    <row r="2460" s="119" customFormat="1" ht="10.5">
      <c r="AH2460" s="126"/>
    </row>
    <row r="2461" s="119" customFormat="1" ht="10.5">
      <c r="AH2461" s="126"/>
    </row>
    <row r="2462" s="119" customFormat="1" ht="10.5">
      <c r="AH2462" s="126"/>
    </row>
    <row r="2463" s="119" customFormat="1" ht="10.5">
      <c r="AH2463" s="126"/>
    </row>
    <row r="2464" s="119" customFormat="1" ht="10.5">
      <c r="AH2464" s="126"/>
    </row>
    <row r="2465" s="119" customFormat="1" ht="10.5">
      <c r="AH2465" s="126"/>
    </row>
    <row r="2466" s="119" customFormat="1" ht="10.5">
      <c r="AH2466" s="126"/>
    </row>
    <row r="2467" s="119" customFormat="1" ht="10.5">
      <c r="AH2467" s="126"/>
    </row>
    <row r="2468" s="119" customFormat="1" ht="10.5">
      <c r="AH2468" s="126"/>
    </row>
    <row r="2469" s="119" customFormat="1" ht="10.5">
      <c r="AH2469" s="126"/>
    </row>
    <row r="2470" s="119" customFormat="1" ht="10.5">
      <c r="AH2470" s="126"/>
    </row>
    <row r="2471" s="119" customFormat="1" ht="10.5">
      <c r="AH2471" s="126"/>
    </row>
    <row r="2472" s="119" customFormat="1" ht="10.5">
      <c r="AH2472" s="126"/>
    </row>
    <row r="2473" s="119" customFormat="1" ht="10.5">
      <c r="AH2473" s="126"/>
    </row>
    <row r="2474" s="119" customFormat="1" ht="10.5">
      <c r="AH2474" s="126"/>
    </row>
    <row r="2475" s="119" customFormat="1" ht="10.5">
      <c r="AH2475" s="126"/>
    </row>
    <row r="2476" s="119" customFormat="1" ht="10.5">
      <c r="AH2476" s="126"/>
    </row>
    <row r="2477" s="119" customFormat="1" ht="10.5">
      <c r="AH2477" s="126"/>
    </row>
    <row r="2478" s="119" customFormat="1" ht="10.5">
      <c r="AH2478" s="126"/>
    </row>
    <row r="2479" s="119" customFormat="1" ht="10.5">
      <c r="AH2479" s="126"/>
    </row>
    <row r="2480" s="119" customFormat="1" ht="10.5">
      <c r="AH2480" s="126"/>
    </row>
    <row r="2481" s="119" customFormat="1" ht="10.5">
      <c r="AH2481" s="126"/>
    </row>
    <row r="2482" s="119" customFormat="1" ht="10.5">
      <c r="AH2482" s="126"/>
    </row>
    <row r="2483" s="119" customFormat="1" ht="10.5">
      <c r="AH2483" s="126"/>
    </row>
    <row r="2484" s="119" customFormat="1" ht="10.5">
      <c r="AH2484" s="126"/>
    </row>
    <row r="2485" s="119" customFormat="1" ht="10.5">
      <c r="AH2485" s="126"/>
    </row>
    <row r="2486" s="119" customFormat="1" ht="10.5">
      <c r="AH2486" s="126"/>
    </row>
    <row r="2487" s="119" customFormat="1" ht="10.5">
      <c r="AH2487" s="126"/>
    </row>
    <row r="2488" s="119" customFormat="1" ht="10.5">
      <c r="AH2488" s="126"/>
    </row>
    <row r="2489" s="119" customFormat="1" ht="10.5">
      <c r="AH2489" s="126"/>
    </row>
    <row r="2490" s="119" customFormat="1" ht="10.5">
      <c r="AH2490" s="126"/>
    </row>
    <row r="2491" s="119" customFormat="1" ht="10.5">
      <c r="AH2491" s="126"/>
    </row>
    <row r="2492" s="119" customFormat="1" ht="10.5">
      <c r="AH2492" s="126"/>
    </row>
    <row r="2493" s="119" customFormat="1" ht="10.5">
      <c r="AH2493" s="126"/>
    </row>
    <row r="2494" s="119" customFormat="1" ht="10.5">
      <c r="AH2494" s="126"/>
    </row>
    <row r="2495" s="119" customFormat="1" ht="10.5">
      <c r="AH2495" s="126"/>
    </row>
    <row r="2496" s="119" customFormat="1" ht="10.5">
      <c r="AH2496" s="126"/>
    </row>
    <row r="2497" s="119" customFormat="1" ht="10.5">
      <c r="AH2497" s="126"/>
    </row>
    <row r="2498" s="119" customFormat="1" ht="10.5">
      <c r="AH2498" s="126"/>
    </row>
    <row r="2499" s="119" customFormat="1" ht="10.5">
      <c r="AH2499" s="126"/>
    </row>
    <row r="2500" s="119" customFormat="1" ht="10.5">
      <c r="AH2500" s="126"/>
    </row>
    <row r="2501" s="119" customFormat="1" ht="10.5">
      <c r="AH2501" s="126"/>
    </row>
    <row r="2502" s="119" customFormat="1" ht="10.5">
      <c r="AH2502" s="126"/>
    </row>
    <row r="2503" s="119" customFormat="1" ht="10.5">
      <c r="AH2503" s="126"/>
    </row>
    <row r="2504" s="119" customFormat="1" ht="10.5">
      <c r="AH2504" s="126"/>
    </row>
    <row r="2505" s="119" customFormat="1" ht="10.5">
      <c r="AH2505" s="126"/>
    </row>
    <row r="2506" s="119" customFormat="1" ht="10.5">
      <c r="AH2506" s="126"/>
    </row>
    <row r="2507" s="119" customFormat="1" ht="10.5">
      <c r="AH2507" s="126"/>
    </row>
    <row r="2508" s="119" customFormat="1" ht="10.5">
      <c r="AH2508" s="126"/>
    </row>
    <row r="2509" s="119" customFormat="1" ht="10.5">
      <c r="AH2509" s="126"/>
    </row>
    <row r="2510" s="119" customFormat="1" ht="10.5">
      <c r="AH2510" s="126"/>
    </row>
    <row r="2511" s="119" customFormat="1" ht="10.5">
      <c r="AH2511" s="126"/>
    </row>
    <row r="2512" s="119" customFormat="1" ht="10.5">
      <c r="AH2512" s="126"/>
    </row>
    <row r="2513" s="119" customFormat="1" ht="10.5">
      <c r="AH2513" s="126"/>
    </row>
    <row r="2514" s="119" customFormat="1" ht="10.5">
      <c r="AH2514" s="126"/>
    </row>
    <row r="2515" s="119" customFormat="1" ht="10.5">
      <c r="AH2515" s="126"/>
    </row>
    <row r="2516" s="119" customFormat="1" ht="10.5">
      <c r="AH2516" s="126"/>
    </row>
    <row r="2517" s="119" customFormat="1" ht="10.5">
      <c r="AH2517" s="126"/>
    </row>
    <row r="2518" s="119" customFormat="1" ht="10.5">
      <c r="AH2518" s="126"/>
    </row>
    <row r="2519" s="119" customFormat="1" ht="10.5">
      <c r="AH2519" s="126"/>
    </row>
    <row r="2520" s="119" customFormat="1" ht="10.5">
      <c r="AH2520" s="126"/>
    </row>
    <row r="2521" s="119" customFormat="1" ht="10.5">
      <c r="AH2521" s="126"/>
    </row>
    <row r="2522" s="119" customFormat="1" ht="10.5">
      <c r="AH2522" s="126"/>
    </row>
    <row r="2523" s="119" customFormat="1" ht="10.5">
      <c r="AH2523" s="126"/>
    </row>
    <row r="2524" s="119" customFormat="1" ht="10.5">
      <c r="AH2524" s="126"/>
    </row>
    <row r="2525" s="119" customFormat="1" ht="10.5">
      <c r="AH2525" s="126"/>
    </row>
    <row r="2526" s="119" customFormat="1" ht="10.5">
      <c r="AH2526" s="126"/>
    </row>
    <row r="2527" s="119" customFormat="1" ht="10.5">
      <c r="AH2527" s="126"/>
    </row>
    <row r="2528" s="119" customFormat="1" ht="10.5">
      <c r="AH2528" s="126"/>
    </row>
    <row r="2529" s="119" customFormat="1" ht="10.5">
      <c r="AH2529" s="126"/>
    </row>
    <row r="2530" s="119" customFormat="1" ht="10.5">
      <c r="AH2530" s="126"/>
    </row>
    <row r="2531" s="119" customFormat="1" ht="10.5">
      <c r="AH2531" s="126"/>
    </row>
    <row r="2532" s="119" customFormat="1" ht="10.5">
      <c r="AH2532" s="126"/>
    </row>
    <row r="2533" s="119" customFormat="1" ht="10.5">
      <c r="AH2533" s="126"/>
    </row>
    <row r="2534" s="119" customFormat="1" ht="10.5">
      <c r="AH2534" s="126"/>
    </row>
    <row r="2535" s="119" customFormat="1" ht="10.5">
      <c r="AH2535" s="126"/>
    </row>
    <row r="2536" s="119" customFormat="1" ht="10.5">
      <c r="AH2536" s="126"/>
    </row>
    <row r="2537" s="119" customFormat="1" ht="10.5">
      <c r="AH2537" s="126"/>
    </row>
    <row r="2538" s="119" customFormat="1" ht="10.5">
      <c r="AH2538" s="126"/>
    </row>
    <row r="2539" s="119" customFormat="1" ht="10.5">
      <c r="AH2539" s="126"/>
    </row>
    <row r="2540" s="119" customFormat="1" ht="10.5">
      <c r="AH2540" s="126"/>
    </row>
    <row r="2541" s="119" customFormat="1" ht="10.5">
      <c r="AH2541" s="126"/>
    </row>
    <row r="2542" s="119" customFormat="1" ht="10.5">
      <c r="AH2542" s="126"/>
    </row>
    <row r="2543" s="119" customFormat="1" ht="10.5">
      <c r="AH2543" s="126"/>
    </row>
    <row r="2544" s="119" customFormat="1" ht="10.5">
      <c r="AH2544" s="126"/>
    </row>
    <row r="2545" s="119" customFormat="1" ht="10.5">
      <c r="AH2545" s="126"/>
    </row>
    <row r="2546" s="119" customFormat="1" ht="10.5">
      <c r="AH2546" s="126"/>
    </row>
    <row r="2547" s="119" customFormat="1" ht="10.5">
      <c r="AH2547" s="126"/>
    </row>
    <row r="2548" s="119" customFormat="1" ht="10.5">
      <c r="AH2548" s="126"/>
    </row>
    <row r="2549" s="119" customFormat="1" ht="10.5">
      <c r="AH2549" s="126"/>
    </row>
    <row r="2550" s="119" customFormat="1" ht="10.5">
      <c r="AH2550" s="126"/>
    </row>
    <row r="2551" s="119" customFormat="1" ht="10.5">
      <c r="AH2551" s="126"/>
    </row>
    <row r="2552" s="119" customFormat="1" ht="10.5">
      <c r="AH2552" s="126"/>
    </row>
    <row r="2553" s="119" customFormat="1" ht="10.5">
      <c r="AH2553" s="126"/>
    </row>
    <row r="2554" s="119" customFormat="1" ht="10.5">
      <c r="AH2554" s="126"/>
    </row>
    <row r="2555" s="119" customFormat="1" ht="10.5">
      <c r="AH2555" s="126"/>
    </row>
    <row r="2556" s="119" customFormat="1" ht="10.5">
      <c r="AH2556" s="126"/>
    </row>
    <row r="2557" s="119" customFormat="1" ht="10.5">
      <c r="AH2557" s="126"/>
    </row>
    <row r="2558" s="119" customFormat="1" ht="10.5">
      <c r="AH2558" s="126"/>
    </row>
    <row r="2559" s="119" customFormat="1" ht="10.5">
      <c r="AH2559" s="126"/>
    </row>
    <row r="2560" s="119" customFormat="1" ht="10.5">
      <c r="AH2560" s="126"/>
    </row>
    <row r="2561" s="119" customFormat="1" ht="10.5">
      <c r="AH2561" s="126"/>
    </row>
    <row r="2562" s="119" customFormat="1" ht="10.5">
      <c r="AH2562" s="126"/>
    </row>
    <row r="2563" s="119" customFormat="1" ht="10.5">
      <c r="AH2563" s="126"/>
    </row>
    <row r="2564" s="119" customFormat="1" ht="10.5">
      <c r="AH2564" s="126"/>
    </row>
    <row r="2565" s="119" customFormat="1" ht="10.5">
      <c r="AH2565" s="126"/>
    </row>
    <row r="2566" s="119" customFormat="1" ht="10.5">
      <c r="AH2566" s="126"/>
    </row>
    <row r="2567" s="119" customFormat="1" ht="10.5">
      <c r="AH2567" s="126"/>
    </row>
    <row r="2568" s="119" customFormat="1" ht="10.5">
      <c r="AH2568" s="126"/>
    </row>
    <row r="2569" s="119" customFormat="1" ht="10.5">
      <c r="AH2569" s="126"/>
    </row>
    <row r="2570" s="119" customFormat="1" ht="10.5">
      <c r="AH2570" s="126"/>
    </row>
    <row r="2571" s="119" customFormat="1" ht="10.5">
      <c r="AH2571" s="126"/>
    </row>
    <row r="2572" s="119" customFormat="1" ht="10.5">
      <c r="AH2572" s="126"/>
    </row>
    <row r="2573" s="119" customFormat="1" ht="10.5">
      <c r="AH2573" s="126"/>
    </row>
    <row r="2574" s="119" customFormat="1" ht="10.5">
      <c r="AH2574" s="126"/>
    </row>
    <row r="2575" s="119" customFormat="1" ht="10.5">
      <c r="AH2575" s="126"/>
    </row>
    <row r="2576" s="119" customFormat="1" ht="10.5">
      <c r="AH2576" s="126"/>
    </row>
    <row r="2577" s="119" customFormat="1" ht="10.5">
      <c r="AH2577" s="126"/>
    </row>
    <row r="2578" s="119" customFormat="1" ht="10.5">
      <c r="AH2578" s="126"/>
    </row>
    <row r="2579" s="119" customFormat="1" ht="10.5">
      <c r="AH2579" s="126"/>
    </row>
    <row r="2580" s="119" customFormat="1" ht="10.5">
      <c r="AH2580" s="126"/>
    </row>
    <row r="2581" s="119" customFormat="1" ht="10.5">
      <c r="AH2581" s="126"/>
    </row>
    <row r="2582" s="119" customFormat="1" ht="10.5">
      <c r="AH2582" s="126"/>
    </row>
    <row r="2583" s="119" customFormat="1" ht="10.5">
      <c r="AH2583" s="126"/>
    </row>
    <row r="2584" s="119" customFormat="1" ht="10.5">
      <c r="AH2584" s="126"/>
    </row>
    <row r="2585" s="119" customFormat="1" ht="10.5">
      <c r="AH2585" s="126"/>
    </row>
    <row r="2586" s="119" customFormat="1" ht="10.5">
      <c r="AH2586" s="126"/>
    </row>
    <row r="2587" s="119" customFormat="1" ht="10.5">
      <c r="AH2587" s="126"/>
    </row>
    <row r="2588" s="119" customFormat="1" ht="10.5">
      <c r="AH2588" s="126"/>
    </row>
    <row r="2589" s="119" customFormat="1" ht="10.5">
      <c r="AH2589" s="126"/>
    </row>
    <row r="2590" s="119" customFormat="1" ht="10.5">
      <c r="AH2590" s="126"/>
    </row>
    <row r="2591" s="119" customFormat="1" ht="10.5">
      <c r="AH2591" s="126"/>
    </row>
    <row r="2592" s="119" customFormat="1" ht="10.5">
      <c r="AH2592" s="126"/>
    </row>
    <row r="2593" s="119" customFormat="1" ht="10.5">
      <c r="AH2593" s="126"/>
    </row>
    <row r="2594" s="119" customFormat="1" ht="10.5">
      <c r="AH2594" s="126"/>
    </row>
    <row r="2595" s="119" customFormat="1" ht="10.5">
      <c r="AH2595" s="126"/>
    </row>
    <row r="2596" s="119" customFormat="1" ht="10.5">
      <c r="AH2596" s="126"/>
    </row>
    <row r="2597" s="119" customFormat="1" ht="10.5">
      <c r="AH2597" s="126"/>
    </row>
    <row r="2598" s="119" customFormat="1" ht="10.5">
      <c r="AH2598" s="126"/>
    </row>
    <row r="2599" s="119" customFormat="1" ht="10.5">
      <c r="AH2599" s="126"/>
    </row>
    <row r="2600" s="119" customFormat="1" ht="10.5">
      <c r="AH2600" s="126"/>
    </row>
    <row r="2601" s="119" customFormat="1" ht="10.5">
      <c r="AH2601" s="126"/>
    </row>
    <row r="2602" s="119" customFormat="1" ht="10.5">
      <c r="AH2602" s="126"/>
    </row>
    <row r="2603" s="119" customFormat="1" ht="10.5">
      <c r="AH2603" s="126"/>
    </row>
    <row r="2604" s="119" customFormat="1" ht="10.5">
      <c r="AH2604" s="126"/>
    </row>
    <row r="2605" s="119" customFormat="1" ht="10.5">
      <c r="AH2605" s="126"/>
    </row>
    <row r="2606" s="119" customFormat="1" ht="10.5">
      <c r="AH2606" s="126"/>
    </row>
    <row r="2607" s="119" customFormat="1" ht="10.5">
      <c r="AH2607" s="126"/>
    </row>
    <row r="2608" s="119" customFormat="1" ht="10.5">
      <c r="AH2608" s="126"/>
    </row>
    <row r="2609" s="119" customFormat="1" ht="10.5">
      <c r="AH2609" s="126"/>
    </row>
    <row r="2610" s="119" customFormat="1" ht="10.5">
      <c r="AH2610" s="126"/>
    </row>
    <row r="2611" s="119" customFormat="1" ht="10.5">
      <c r="AH2611" s="126"/>
    </row>
    <row r="2612" s="119" customFormat="1" ht="10.5">
      <c r="AH2612" s="126"/>
    </row>
    <row r="2613" s="119" customFormat="1" ht="10.5">
      <c r="AH2613" s="126"/>
    </row>
    <row r="2614" s="119" customFormat="1" ht="10.5">
      <c r="AH2614" s="126"/>
    </row>
    <row r="2615" s="119" customFormat="1" ht="10.5">
      <c r="AH2615" s="126"/>
    </row>
    <row r="2616" s="119" customFormat="1" ht="10.5">
      <c r="AH2616" s="126"/>
    </row>
    <row r="2617" s="119" customFormat="1" ht="10.5">
      <c r="AH2617" s="126"/>
    </row>
    <row r="2618" s="119" customFormat="1" ht="10.5">
      <c r="AH2618" s="126"/>
    </row>
    <row r="2619" s="119" customFormat="1" ht="10.5">
      <c r="AH2619" s="126"/>
    </row>
    <row r="2620" s="119" customFormat="1" ht="10.5">
      <c r="AH2620" s="126"/>
    </row>
    <row r="2621" s="119" customFormat="1" ht="10.5">
      <c r="AH2621" s="126"/>
    </row>
    <row r="2622" s="119" customFormat="1" ht="10.5">
      <c r="AH2622" s="126"/>
    </row>
    <row r="2623" s="119" customFormat="1" ht="10.5">
      <c r="AH2623" s="126"/>
    </row>
    <row r="2624" s="119" customFormat="1" ht="10.5">
      <c r="AH2624" s="126"/>
    </row>
    <row r="2625" s="119" customFormat="1" ht="10.5">
      <c r="AH2625" s="126"/>
    </row>
    <row r="2626" s="119" customFormat="1" ht="10.5">
      <c r="AH2626" s="126"/>
    </row>
    <row r="2627" s="119" customFormat="1" ht="10.5">
      <c r="AH2627" s="126"/>
    </row>
    <row r="2628" s="119" customFormat="1" ht="10.5">
      <c r="AH2628" s="126"/>
    </row>
    <row r="2629" s="119" customFormat="1" ht="10.5">
      <c r="AH2629" s="126"/>
    </row>
    <row r="2630" s="119" customFormat="1" ht="10.5">
      <c r="AH2630" s="126"/>
    </row>
    <row r="2631" s="119" customFormat="1" ht="10.5">
      <c r="AH2631" s="126"/>
    </row>
    <row r="2632" s="119" customFormat="1" ht="10.5">
      <c r="AH2632" s="126"/>
    </row>
    <row r="2633" s="119" customFormat="1" ht="10.5">
      <c r="AH2633" s="126"/>
    </row>
    <row r="2634" s="119" customFormat="1" ht="10.5">
      <c r="AH2634" s="126"/>
    </row>
    <row r="2635" s="119" customFormat="1" ht="10.5">
      <c r="AH2635" s="126"/>
    </row>
    <row r="2636" s="119" customFormat="1" ht="10.5">
      <c r="AH2636" s="126"/>
    </row>
    <row r="2637" s="119" customFormat="1" ht="10.5">
      <c r="AH2637" s="126"/>
    </row>
    <row r="2638" s="119" customFormat="1" ht="10.5">
      <c r="AH2638" s="126"/>
    </row>
    <row r="2639" s="119" customFormat="1" ht="10.5">
      <c r="AH2639" s="126"/>
    </row>
    <row r="2640" s="119" customFormat="1" ht="10.5">
      <c r="AH2640" s="126"/>
    </row>
    <row r="2641" s="119" customFormat="1" ht="10.5">
      <c r="AH2641" s="126"/>
    </row>
    <row r="2642" s="119" customFormat="1" ht="10.5">
      <c r="AH2642" s="126"/>
    </row>
    <row r="2643" s="119" customFormat="1" ht="10.5">
      <c r="AH2643" s="126"/>
    </row>
    <row r="2644" s="119" customFormat="1" ht="10.5">
      <c r="AH2644" s="126"/>
    </row>
    <row r="2645" s="119" customFormat="1" ht="10.5">
      <c r="AH2645" s="126"/>
    </row>
    <row r="2646" s="119" customFormat="1" ht="10.5">
      <c r="AH2646" s="126"/>
    </row>
    <row r="2647" s="119" customFormat="1" ht="10.5">
      <c r="AH2647" s="126"/>
    </row>
    <row r="2648" s="119" customFormat="1" ht="10.5">
      <c r="AH2648" s="126"/>
    </row>
    <row r="2649" s="119" customFormat="1" ht="10.5">
      <c r="AH2649" s="126"/>
    </row>
    <row r="2650" s="119" customFormat="1" ht="10.5">
      <c r="AH2650" s="126"/>
    </row>
    <row r="2651" s="119" customFormat="1" ht="10.5">
      <c r="AH2651" s="126"/>
    </row>
    <row r="2652" s="119" customFormat="1" ht="10.5">
      <c r="AH2652" s="126"/>
    </row>
    <row r="2653" s="119" customFormat="1" ht="10.5">
      <c r="AH2653" s="126"/>
    </row>
    <row r="2654" s="119" customFormat="1" ht="10.5">
      <c r="AH2654" s="126"/>
    </row>
    <row r="2655" s="119" customFormat="1" ht="10.5">
      <c r="AH2655" s="126"/>
    </row>
    <row r="2656" s="119" customFormat="1" ht="10.5">
      <c r="AH2656" s="126"/>
    </row>
    <row r="2657" s="119" customFormat="1" ht="10.5">
      <c r="AH2657" s="126"/>
    </row>
    <row r="2658" s="119" customFormat="1" ht="10.5">
      <c r="AH2658" s="126"/>
    </row>
    <row r="2659" s="119" customFormat="1" ht="10.5">
      <c r="AH2659" s="126"/>
    </row>
    <row r="2660" s="119" customFormat="1" ht="10.5">
      <c r="AH2660" s="126"/>
    </row>
    <row r="2661" s="119" customFormat="1" ht="10.5">
      <c r="AH2661" s="126"/>
    </row>
    <row r="2662" s="119" customFormat="1" ht="10.5">
      <c r="AH2662" s="126"/>
    </row>
    <row r="2663" s="119" customFormat="1" ht="10.5">
      <c r="AH2663" s="126"/>
    </row>
    <row r="2664" s="119" customFormat="1" ht="10.5">
      <c r="AH2664" s="126"/>
    </row>
    <row r="2665" s="119" customFormat="1" ht="10.5">
      <c r="AH2665" s="126"/>
    </row>
    <row r="2666" s="119" customFormat="1" ht="10.5">
      <c r="AH2666" s="126"/>
    </row>
    <row r="2667" s="119" customFormat="1" ht="10.5">
      <c r="AH2667" s="126"/>
    </row>
    <row r="2668" s="119" customFormat="1" ht="10.5">
      <c r="AH2668" s="126"/>
    </row>
    <row r="2669" s="119" customFormat="1" ht="10.5">
      <c r="AH2669" s="126"/>
    </row>
    <row r="2670" s="119" customFormat="1" ht="10.5">
      <c r="AH2670" s="126"/>
    </row>
    <row r="2671" s="119" customFormat="1" ht="10.5">
      <c r="AH2671" s="126"/>
    </row>
    <row r="2672" s="119" customFormat="1" ht="10.5">
      <c r="AH2672" s="126"/>
    </row>
    <row r="2673" s="119" customFormat="1" ht="10.5">
      <c r="AH2673" s="126"/>
    </row>
    <row r="2674" s="119" customFormat="1" ht="10.5">
      <c r="AH2674" s="126"/>
    </row>
    <row r="2675" s="119" customFormat="1" ht="10.5">
      <c r="AH2675" s="126"/>
    </row>
    <row r="2676" s="119" customFormat="1" ht="10.5">
      <c r="AH2676" s="126"/>
    </row>
    <row r="2677" s="119" customFormat="1" ht="10.5">
      <c r="AH2677" s="126"/>
    </row>
    <row r="2678" s="119" customFormat="1" ht="10.5">
      <c r="AH2678" s="126"/>
    </row>
    <row r="2679" s="119" customFormat="1" ht="10.5">
      <c r="AH2679" s="126"/>
    </row>
    <row r="2680" s="119" customFormat="1" ht="10.5">
      <c r="AH2680" s="126"/>
    </row>
    <row r="2681" s="119" customFormat="1" ht="10.5">
      <c r="AH2681" s="126"/>
    </row>
    <row r="2682" s="119" customFormat="1" ht="10.5">
      <c r="AH2682" s="126"/>
    </row>
    <row r="2683" s="119" customFormat="1" ht="10.5">
      <c r="AH2683" s="126"/>
    </row>
    <row r="2684" s="119" customFormat="1" ht="10.5">
      <c r="AH2684" s="126"/>
    </row>
    <row r="2685" s="119" customFormat="1" ht="10.5">
      <c r="AH2685" s="126"/>
    </row>
    <row r="2686" s="119" customFormat="1" ht="10.5">
      <c r="AH2686" s="126"/>
    </row>
    <row r="2687" s="119" customFormat="1" ht="10.5">
      <c r="AH2687" s="126"/>
    </row>
    <row r="2688" s="119" customFormat="1" ht="10.5">
      <c r="AH2688" s="126"/>
    </row>
    <row r="2689" s="119" customFormat="1" ht="10.5">
      <c r="AH2689" s="126"/>
    </row>
    <row r="2690" s="119" customFormat="1" ht="10.5">
      <c r="AH2690" s="126"/>
    </row>
    <row r="2691" s="119" customFormat="1" ht="10.5">
      <c r="AH2691" s="126"/>
    </row>
    <row r="2692" s="119" customFormat="1" ht="10.5">
      <c r="AH2692" s="126"/>
    </row>
    <row r="2693" s="119" customFormat="1" ht="10.5">
      <c r="AH2693" s="126"/>
    </row>
    <row r="2694" s="119" customFormat="1" ht="10.5">
      <c r="AH2694" s="126"/>
    </row>
    <row r="2695" s="119" customFormat="1" ht="10.5">
      <c r="AH2695" s="126"/>
    </row>
    <row r="2696" s="119" customFormat="1" ht="10.5">
      <c r="AH2696" s="126"/>
    </row>
    <row r="2697" s="119" customFormat="1" ht="10.5">
      <c r="AH2697" s="126"/>
    </row>
    <row r="2698" s="119" customFormat="1" ht="10.5">
      <c r="AH2698" s="126"/>
    </row>
    <row r="2699" s="119" customFormat="1" ht="10.5">
      <c r="AH2699" s="126"/>
    </row>
    <row r="2700" s="119" customFormat="1" ht="10.5">
      <c r="AH2700" s="126"/>
    </row>
    <row r="2701" s="119" customFormat="1" ht="10.5">
      <c r="AH2701" s="126"/>
    </row>
    <row r="2702" s="119" customFormat="1" ht="10.5">
      <c r="AH2702" s="126"/>
    </row>
    <row r="2703" s="119" customFormat="1" ht="10.5">
      <c r="AH2703" s="126"/>
    </row>
    <row r="2704" s="119" customFormat="1" ht="10.5">
      <c r="AH2704" s="126"/>
    </row>
    <row r="2705" s="119" customFormat="1" ht="10.5">
      <c r="AH2705" s="126"/>
    </row>
    <row r="2706" s="119" customFormat="1" ht="10.5">
      <c r="AH2706" s="126"/>
    </row>
    <row r="2707" s="119" customFormat="1" ht="10.5">
      <c r="AH2707" s="126"/>
    </row>
    <row r="2708" s="119" customFormat="1" ht="10.5">
      <c r="AH2708" s="126"/>
    </row>
    <row r="2709" s="119" customFormat="1" ht="10.5">
      <c r="AH2709" s="126"/>
    </row>
    <row r="2710" s="119" customFormat="1" ht="10.5">
      <c r="AH2710" s="126"/>
    </row>
    <row r="2711" s="119" customFormat="1" ht="10.5">
      <c r="AH2711" s="126"/>
    </row>
    <row r="2712" s="119" customFormat="1" ht="10.5">
      <c r="AH2712" s="126"/>
    </row>
    <row r="2713" s="119" customFormat="1" ht="10.5">
      <c r="AH2713" s="126"/>
    </row>
    <row r="2714" s="119" customFormat="1" ht="10.5">
      <c r="AH2714" s="126"/>
    </row>
    <row r="2715" s="119" customFormat="1" ht="10.5">
      <c r="AH2715" s="126"/>
    </row>
    <row r="2716" s="119" customFormat="1" ht="10.5">
      <c r="AH2716" s="126"/>
    </row>
    <row r="2717" s="119" customFormat="1" ht="10.5">
      <c r="AH2717" s="126"/>
    </row>
    <row r="2718" s="119" customFormat="1" ht="10.5">
      <c r="AH2718" s="126"/>
    </row>
    <row r="2719" s="119" customFormat="1" ht="10.5">
      <c r="AH2719" s="126"/>
    </row>
    <row r="2720" s="119" customFormat="1" ht="10.5">
      <c r="AH2720" s="126"/>
    </row>
    <row r="2721" s="119" customFormat="1" ht="10.5">
      <c r="AH2721" s="126"/>
    </row>
    <row r="2722" s="119" customFormat="1" ht="10.5">
      <c r="AH2722" s="126"/>
    </row>
    <row r="2723" s="119" customFormat="1" ht="10.5">
      <c r="AH2723" s="126"/>
    </row>
    <row r="2724" s="119" customFormat="1" ht="10.5">
      <c r="AH2724" s="126"/>
    </row>
    <row r="2725" s="119" customFormat="1" ht="10.5">
      <c r="AH2725" s="126"/>
    </row>
    <row r="2726" s="119" customFormat="1" ht="10.5">
      <c r="AH2726" s="126"/>
    </row>
    <row r="2727" s="119" customFormat="1" ht="10.5">
      <c r="AH2727" s="126"/>
    </row>
    <row r="2728" s="119" customFormat="1" ht="10.5">
      <c r="AH2728" s="126"/>
    </row>
    <row r="2729" s="119" customFormat="1" ht="10.5">
      <c r="AH2729" s="126"/>
    </row>
    <row r="2730" s="119" customFormat="1" ht="10.5">
      <c r="AH2730" s="126"/>
    </row>
    <row r="2731" s="119" customFormat="1" ht="10.5">
      <c r="AH2731" s="126"/>
    </row>
    <row r="2732" s="119" customFormat="1" ht="10.5">
      <c r="AH2732" s="126"/>
    </row>
    <row r="2733" s="119" customFormat="1" ht="10.5">
      <c r="AH2733" s="126"/>
    </row>
    <row r="2734" s="119" customFormat="1" ht="10.5">
      <c r="AH2734" s="126"/>
    </row>
    <row r="2735" s="119" customFormat="1" ht="10.5">
      <c r="AH2735" s="126"/>
    </row>
    <row r="2736" s="119" customFormat="1" ht="10.5">
      <c r="AH2736" s="126"/>
    </row>
    <row r="2737" s="119" customFormat="1" ht="10.5">
      <c r="AH2737" s="126"/>
    </row>
    <row r="2738" s="119" customFormat="1" ht="10.5">
      <c r="AH2738" s="126"/>
    </row>
    <row r="2739" s="119" customFormat="1" ht="10.5">
      <c r="AH2739" s="126"/>
    </row>
    <row r="2740" s="119" customFormat="1" ht="10.5">
      <c r="AH2740" s="126"/>
    </row>
    <row r="2741" s="119" customFormat="1" ht="10.5">
      <c r="AH2741" s="126"/>
    </row>
    <row r="2742" s="119" customFormat="1" ht="10.5">
      <c r="AH2742" s="126"/>
    </row>
    <row r="2743" s="119" customFormat="1" ht="10.5">
      <c r="AH2743" s="126"/>
    </row>
    <row r="2744" s="119" customFormat="1" ht="10.5">
      <c r="AH2744" s="126"/>
    </row>
    <row r="2745" s="119" customFormat="1" ht="10.5">
      <c r="AH2745" s="126"/>
    </row>
    <row r="2746" s="119" customFormat="1" ht="10.5">
      <c r="AH2746" s="126"/>
    </row>
    <row r="2747" s="119" customFormat="1" ht="10.5">
      <c r="AH2747" s="126"/>
    </row>
    <row r="2748" s="119" customFormat="1" ht="10.5">
      <c r="AH2748" s="126"/>
    </row>
    <row r="2749" s="119" customFormat="1" ht="10.5">
      <c r="AH2749" s="126"/>
    </row>
    <row r="2750" s="119" customFormat="1" ht="10.5">
      <c r="AH2750" s="126"/>
    </row>
    <row r="2751" s="119" customFormat="1" ht="10.5">
      <c r="AH2751" s="126"/>
    </row>
    <row r="2752" s="119" customFormat="1" ht="10.5">
      <c r="AH2752" s="126"/>
    </row>
    <row r="2753" s="119" customFormat="1" ht="10.5">
      <c r="AH2753" s="126"/>
    </row>
    <row r="2754" s="119" customFormat="1" ht="10.5">
      <c r="AH2754" s="126"/>
    </row>
    <row r="2755" s="119" customFormat="1" ht="10.5">
      <c r="AH2755" s="126"/>
    </row>
    <row r="2756" s="119" customFormat="1" ht="10.5">
      <c r="AH2756" s="126"/>
    </row>
    <row r="2757" s="119" customFormat="1" ht="10.5">
      <c r="AH2757" s="126"/>
    </row>
    <row r="2758" s="119" customFormat="1" ht="10.5">
      <c r="AH2758" s="126"/>
    </row>
    <row r="2759" s="119" customFormat="1" ht="10.5">
      <c r="AH2759" s="126"/>
    </row>
    <row r="2760" s="119" customFormat="1" ht="10.5">
      <c r="AH2760" s="126"/>
    </row>
    <row r="2761" s="119" customFormat="1" ht="10.5">
      <c r="AH2761" s="126"/>
    </row>
    <row r="2762" s="119" customFormat="1" ht="10.5">
      <c r="AH2762" s="126"/>
    </row>
    <row r="2763" s="119" customFormat="1" ht="10.5">
      <c r="AH2763" s="126"/>
    </row>
    <row r="2764" s="119" customFormat="1" ht="10.5">
      <c r="AH2764" s="126"/>
    </row>
    <row r="2765" s="119" customFormat="1" ht="10.5">
      <c r="AH2765" s="126"/>
    </row>
    <row r="2766" s="119" customFormat="1" ht="10.5">
      <c r="AH2766" s="126"/>
    </row>
    <row r="2767" s="119" customFormat="1" ht="10.5">
      <c r="AH2767" s="126"/>
    </row>
    <row r="2768" s="119" customFormat="1" ht="10.5">
      <c r="AH2768" s="126"/>
    </row>
    <row r="2769" s="119" customFormat="1" ht="10.5">
      <c r="AH2769" s="126"/>
    </row>
    <row r="2770" s="119" customFormat="1" ht="10.5">
      <c r="AH2770" s="126"/>
    </row>
    <row r="2771" s="119" customFormat="1" ht="10.5">
      <c r="AH2771" s="126"/>
    </row>
    <row r="2772" s="119" customFormat="1" ht="10.5">
      <c r="AH2772" s="126"/>
    </row>
    <row r="2773" s="119" customFormat="1" ht="10.5">
      <c r="AH2773" s="126"/>
    </row>
    <row r="2774" s="119" customFormat="1" ht="10.5">
      <c r="AH2774" s="126"/>
    </row>
    <row r="2775" s="119" customFormat="1" ht="10.5">
      <c r="AH2775" s="126"/>
    </row>
    <row r="2776" s="119" customFormat="1" ht="10.5">
      <c r="AH2776" s="126"/>
    </row>
    <row r="2777" s="119" customFormat="1" ht="10.5">
      <c r="AH2777" s="126"/>
    </row>
    <row r="2778" s="119" customFormat="1" ht="10.5">
      <c r="AH2778" s="126"/>
    </row>
    <row r="2779" s="119" customFormat="1" ht="10.5">
      <c r="AH2779" s="126"/>
    </row>
    <row r="2780" s="119" customFormat="1" ht="10.5">
      <c r="AH2780" s="126"/>
    </row>
    <row r="2781" s="119" customFormat="1" ht="10.5">
      <c r="AH2781" s="126"/>
    </row>
    <row r="2782" s="119" customFormat="1" ht="10.5">
      <c r="AH2782" s="126"/>
    </row>
    <row r="2783" s="119" customFormat="1" ht="10.5">
      <c r="AH2783" s="126"/>
    </row>
    <row r="2784" s="119" customFormat="1" ht="10.5">
      <c r="AH2784" s="126"/>
    </row>
    <row r="2785" s="119" customFormat="1" ht="10.5">
      <c r="AH2785" s="126"/>
    </row>
    <row r="2786" s="119" customFormat="1" ht="10.5">
      <c r="AH2786" s="126"/>
    </row>
    <row r="2787" s="119" customFormat="1" ht="10.5">
      <c r="AH2787" s="126"/>
    </row>
    <row r="2788" s="119" customFormat="1" ht="10.5">
      <c r="AH2788" s="126"/>
    </row>
    <row r="2789" s="119" customFormat="1" ht="10.5">
      <c r="AH2789" s="126"/>
    </row>
    <row r="2790" s="119" customFormat="1" ht="10.5">
      <c r="AH2790" s="126"/>
    </row>
    <row r="2791" s="119" customFormat="1" ht="10.5">
      <c r="AH2791" s="126"/>
    </row>
    <row r="2792" s="119" customFormat="1" ht="10.5">
      <c r="AH2792" s="126"/>
    </row>
    <row r="2793" s="119" customFormat="1" ht="10.5">
      <c r="AH2793" s="126"/>
    </row>
    <row r="2794" s="119" customFormat="1" ht="10.5">
      <c r="AH2794" s="126"/>
    </row>
    <row r="2795" s="119" customFormat="1" ht="10.5">
      <c r="AH2795" s="126"/>
    </row>
    <row r="2796" s="119" customFormat="1" ht="10.5">
      <c r="AH2796" s="126"/>
    </row>
    <row r="2797" s="119" customFormat="1" ht="10.5">
      <c r="AH2797" s="126"/>
    </row>
    <row r="2798" s="119" customFormat="1" ht="10.5">
      <c r="AH2798" s="126"/>
    </row>
    <row r="2799" s="119" customFormat="1" ht="10.5">
      <c r="AH2799" s="126"/>
    </row>
    <row r="2800" s="119" customFormat="1" ht="10.5">
      <c r="AH2800" s="126"/>
    </row>
    <row r="2801" s="119" customFormat="1" ht="10.5">
      <c r="AH2801" s="126"/>
    </row>
    <row r="2802" s="119" customFormat="1" ht="10.5">
      <c r="AH2802" s="126"/>
    </row>
    <row r="2803" s="119" customFormat="1" ht="10.5">
      <c r="AH2803" s="126"/>
    </row>
    <row r="2804" s="119" customFormat="1" ht="10.5">
      <c r="AH2804" s="126"/>
    </row>
    <row r="2805" s="119" customFormat="1" ht="10.5">
      <c r="AH2805" s="126"/>
    </row>
    <row r="2806" s="119" customFormat="1" ht="10.5">
      <c r="AH2806" s="126"/>
    </row>
    <row r="2807" s="119" customFormat="1" ht="10.5">
      <c r="AH2807" s="126"/>
    </row>
    <row r="2808" s="119" customFormat="1" ht="10.5">
      <c r="AH2808" s="126"/>
    </row>
    <row r="2809" s="119" customFormat="1" ht="10.5">
      <c r="AH2809" s="126"/>
    </row>
    <row r="2810" s="119" customFormat="1" ht="10.5">
      <c r="AH2810" s="126"/>
    </row>
    <row r="2811" s="119" customFormat="1" ht="10.5">
      <c r="AH2811" s="126"/>
    </row>
    <row r="2812" s="119" customFormat="1" ht="10.5">
      <c r="AH2812" s="126"/>
    </row>
    <row r="2813" s="119" customFormat="1" ht="10.5">
      <c r="AH2813" s="126"/>
    </row>
    <row r="2814" s="119" customFormat="1" ht="10.5">
      <c r="AH2814" s="126"/>
    </row>
    <row r="2815" s="119" customFormat="1" ht="10.5">
      <c r="AH2815" s="126"/>
    </row>
    <row r="2816" s="119" customFormat="1" ht="10.5">
      <c r="AH2816" s="126"/>
    </row>
    <row r="2817" s="119" customFormat="1" ht="10.5">
      <c r="AH2817" s="126"/>
    </row>
    <row r="2818" s="119" customFormat="1" ht="10.5">
      <c r="AH2818" s="126"/>
    </row>
    <row r="2819" s="119" customFormat="1" ht="10.5">
      <c r="AH2819" s="126"/>
    </row>
    <row r="2820" s="119" customFormat="1" ht="10.5">
      <c r="AH2820" s="126"/>
    </row>
    <row r="2821" s="119" customFormat="1" ht="10.5">
      <c r="AH2821" s="126"/>
    </row>
    <row r="2822" s="119" customFormat="1" ht="10.5">
      <c r="AH2822" s="126"/>
    </row>
    <row r="2823" s="119" customFormat="1" ht="10.5">
      <c r="AH2823" s="126"/>
    </row>
    <row r="2824" s="119" customFormat="1" ht="10.5">
      <c r="AH2824" s="126"/>
    </row>
    <row r="2825" s="119" customFormat="1" ht="10.5">
      <c r="AH2825" s="126"/>
    </row>
    <row r="2826" s="119" customFormat="1" ht="10.5">
      <c r="AH2826" s="126"/>
    </row>
    <row r="2827" s="119" customFormat="1" ht="10.5">
      <c r="AH2827" s="126"/>
    </row>
    <row r="2828" s="119" customFormat="1" ht="10.5">
      <c r="AH2828" s="126"/>
    </row>
    <row r="2829" s="119" customFormat="1" ht="10.5">
      <c r="AH2829" s="126"/>
    </row>
    <row r="2830" s="119" customFormat="1" ht="10.5">
      <c r="AH2830" s="126"/>
    </row>
    <row r="2831" s="119" customFormat="1" ht="10.5">
      <c r="AH2831" s="126"/>
    </row>
    <row r="2832" s="119" customFormat="1" ht="10.5">
      <c r="AH2832" s="126"/>
    </row>
    <row r="2833" s="119" customFormat="1" ht="10.5">
      <c r="AH2833" s="126"/>
    </row>
    <row r="2834" s="119" customFormat="1" ht="10.5">
      <c r="AH2834" s="126"/>
    </row>
    <row r="2835" s="119" customFormat="1" ht="10.5">
      <c r="AH2835" s="126"/>
    </row>
    <row r="2836" s="119" customFormat="1" ht="10.5">
      <c r="AH2836" s="126"/>
    </row>
    <row r="2837" s="119" customFormat="1" ht="10.5">
      <c r="AH2837" s="126"/>
    </row>
    <row r="2838" s="119" customFormat="1" ht="10.5">
      <c r="AH2838" s="126"/>
    </row>
    <row r="2839" s="119" customFormat="1" ht="10.5">
      <c r="AH2839" s="126"/>
    </row>
    <row r="2840" s="119" customFormat="1" ht="10.5">
      <c r="AH2840" s="126"/>
    </row>
    <row r="2841" s="119" customFormat="1" ht="10.5">
      <c r="AH2841" s="126"/>
    </row>
    <row r="2842" s="119" customFormat="1" ht="10.5">
      <c r="AH2842" s="126"/>
    </row>
    <row r="2843" s="119" customFormat="1" ht="10.5">
      <c r="AH2843" s="126"/>
    </row>
    <row r="2844" s="119" customFormat="1" ht="10.5">
      <c r="AH2844" s="126"/>
    </row>
    <row r="2845" s="119" customFormat="1" ht="10.5">
      <c r="AH2845" s="126"/>
    </row>
    <row r="2846" s="119" customFormat="1" ht="10.5">
      <c r="AH2846" s="126"/>
    </row>
    <row r="2847" s="119" customFormat="1" ht="10.5">
      <c r="AH2847" s="126"/>
    </row>
    <row r="2848" s="119" customFormat="1" ht="10.5">
      <c r="AH2848" s="126"/>
    </row>
    <row r="2849" s="119" customFormat="1" ht="10.5">
      <c r="AH2849" s="126"/>
    </row>
    <row r="2850" s="119" customFormat="1" ht="10.5">
      <c r="AH2850" s="126"/>
    </row>
    <row r="2851" s="119" customFormat="1" ht="10.5">
      <c r="AH2851" s="126"/>
    </row>
    <row r="2852" s="119" customFormat="1" ht="10.5">
      <c r="AH2852" s="126"/>
    </row>
    <row r="2853" s="119" customFormat="1" ht="10.5">
      <c r="AH2853" s="126"/>
    </row>
    <row r="2854" s="119" customFormat="1" ht="10.5">
      <c r="AH2854" s="126"/>
    </row>
    <row r="2855" s="119" customFormat="1" ht="10.5">
      <c r="AH2855" s="126"/>
    </row>
    <row r="2856" s="119" customFormat="1" ht="10.5">
      <c r="AH2856" s="126"/>
    </row>
    <row r="2857" s="119" customFormat="1" ht="10.5">
      <c r="AH2857" s="126"/>
    </row>
    <row r="2858" s="119" customFormat="1" ht="10.5">
      <c r="AH2858" s="126"/>
    </row>
    <row r="2859" s="119" customFormat="1" ht="10.5">
      <c r="AH2859" s="126"/>
    </row>
    <row r="2860" s="119" customFormat="1" ht="10.5">
      <c r="AH2860" s="126"/>
    </row>
    <row r="2861" s="119" customFormat="1" ht="10.5">
      <c r="AH2861" s="126"/>
    </row>
    <row r="2862" s="119" customFormat="1" ht="10.5">
      <c r="AH2862" s="126"/>
    </row>
    <row r="2863" s="119" customFormat="1" ht="10.5">
      <c r="AH2863" s="126"/>
    </row>
    <row r="2864" s="119" customFormat="1" ht="10.5">
      <c r="AH2864" s="126"/>
    </row>
    <row r="2865" s="119" customFormat="1" ht="10.5">
      <c r="AH2865" s="126"/>
    </row>
    <row r="2866" s="119" customFormat="1" ht="10.5">
      <c r="AH2866" s="126"/>
    </row>
    <row r="2867" s="119" customFormat="1" ht="10.5">
      <c r="AH2867" s="126"/>
    </row>
    <row r="2868" s="119" customFormat="1" ht="10.5">
      <c r="AH2868" s="126"/>
    </row>
    <row r="2869" s="119" customFormat="1" ht="10.5">
      <c r="AH2869" s="126"/>
    </row>
    <row r="2870" s="119" customFormat="1" ht="10.5">
      <c r="AH2870" s="126"/>
    </row>
    <row r="2871" s="119" customFormat="1" ht="10.5">
      <c r="AH2871" s="126"/>
    </row>
    <row r="2872" s="119" customFormat="1" ht="10.5">
      <c r="AH2872" s="126"/>
    </row>
    <row r="2873" s="119" customFormat="1" ht="10.5">
      <c r="AH2873" s="126"/>
    </row>
    <row r="2874" s="119" customFormat="1" ht="10.5">
      <c r="AH2874" s="126"/>
    </row>
    <row r="2875" s="119" customFormat="1" ht="10.5">
      <c r="AH2875" s="126"/>
    </row>
    <row r="2876" s="119" customFormat="1" ht="10.5">
      <c r="AH2876" s="126"/>
    </row>
    <row r="2877" s="119" customFormat="1" ht="10.5">
      <c r="AH2877" s="126"/>
    </row>
    <row r="2878" s="119" customFormat="1" ht="10.5">
      <c r="AH2878" s="126"/>
    </row>
    <row r="2879" s="119" customFormat="1" ht="10.5">
      <c r="AH2879" s="126"/>
    </row>
    <row r="2880" s="119" customFormat="1" ht="10.5">
      <c r="AH2880" s="126"/>
    </row>
    <row r="2881" s="119" customFormat="1" ht="10.5">
      <c r="AH2881" s="126"/>
    </row>
    <row r="2882" s="119" customFormat="1" ht="10.5">
      <c r="AH2882" s="126"/>
    </row>
    <row r="2883" s="119" customFormat="1" ht="10.5">
      <c r="AH2883" s="126"/>
    </row>
    <row r="2884" s="119" customFormat="1" ht="10.5">
      <c r="AH2884" s="126"/>
    </row>
    <row r="2885" s="119" customFormat="1" ht="10.5">
      <c r="AH2885" s="126"/>
    </row>
    <row r="2886" s="119" customFormat="1" ht="10.5">
      <c r="AH2886" s="126"/>
    </row>
    <row r="2887" s="119" customFormat="1" ht="10.5">
      <c r="AH2887" s="126"/>
    </row>
    <row r="2888" s="119" customFormat="1" ht="10.5">
      <c r="AH2888" s="126"/>
    </row>
    <row r="2889" s="119" customFormat="1" ht="10.5">
      <c r="AH2889" s="126"/>
    </row>
    <row r="2890" s="119" customFormat="1" ht="10.5">
      <c r="AH2890" s="126"/>
    </row>
    <row r="2891" s="119" customFormat="1" ht="10.5">
      <c r="AH2891" s="126"/>
    </row>
    <row r="2892" s="119" customFormat="1" ht="10.5">
      <c r="AH2892" s="126"/>
    </row>
    <row r="2893" s="119" customFormat="1" ht="10.5">
      <c r="AH2893" s="126"/>
    </row>
    <row r="2894" s="119" customFormat="1" ht="10.5">
      <c r="AH2894" s="126"/>
    </row>
    <row r="2895" s="119" customFormat="1" ht="10.5">
      <c r="AH2895" s="126"/>
    </row>
    <row r="2896" s="119" customFormat="1" ht="10.5">
      <c r="AH2896" s="126"/>
    </row>
    <row r="2897" s="119" customFormat="1" ht="10.5">
      <c r="AH2897" s="126"/>
    </row>
    <row r="2898" s="119" customFormat="1" ht="10.5">
      <c r="AH2898" s="126"/>
    </row>
    <row r="2899" s="119" customFormat="1" ht="10.5">
      <c r="AH2899" s="126"/>
    </row>
    <row r="2900" s="119" customFormat="1" ht="10.5">
      <c r="AH2900" s="126"/>
    </row>
    <row r="2901" s="119" customFormat="1" ht="10.5">
      <c r="AH2901" s="126"/>
    </row>
    <row r="2902" s="119" customFormat="1" ht="10.5">
      <c r="AH2902" s="126"/>
    </row>
    <row r="2903" s="119" customFormat="1" ht="10.5">
      <c r="AH2903" s="126"/>
    </row>
    <row r="2904" s="119" customFormat="1" ht="10.5">
      <c r="AH2904" s="126"/>
    </row>
    <row r="2905" s="119" customFormat="1" ht="10.5">
      <c r="AH2905" s="126"/>
    </row>
    <row r="2906" s="119" customFormat="1" ht="10.5">
      <c r="AH2906" s="126"/>
    </row>
    <row r="2907" s="119" customFormat="1" ht="10.5">
      <c r="AH2907" s="126"/>
    </row>
    <row r="2908" s="119" customFormat="1" ht="10.5">
      <c r="AH2908" s="126"/>
    </row>
    <row r="2909" s="119" customFormat="1" ht="10.5">
      <c r="AH2909" s="126"/>
    </row>
    <row r="2910" s="119" customFormat="1" ht="10.5">
      <c r="AH2910" s="126"/>
    </row>
    <row r="2911" s="119" customFormat="1" ht="10.5">
      <c r="AH2911" s="126"/>
    </row>
    <row r="2912" s="119" customFormat="1" ht="10.5">
      <c r="AH2912" s="126"/>
    </row>
    <row r="2913" s="119" customFormat="1" ht="10.5">
      <c r="AH2913" s="126"/>
    </row>
    <row r="2914" s="119" customFormat="1" ht="10.5">
      <c r="AH2914" s="126"/>
    </row>
    <row r="2915" s="119" customFormat="1" ht="10.5">
      <c r="AH2915" s="126"/>
    </row>
    <row r="2916" s="119" customFormat="1" ht="10.5">
      <c r="AH2916" s="126"/>
    </row>
    <row r="2917" s="119" customFormat="1" ht="10.5">
      <c r="AH2917" s="126"/>
    </row>
    <row r="2918" s="119" customFormat="1" ht="10.5">
      <c r="AH2918" s="126"/>
    </row>
    <row r="2919" s="119" customFormat="1" ht="10.5">
      <c r="AH2919" s="126"/>
    </row>
    <row r="2920" s="119" customFormat="1" ht="10.5">
      <c r="AH2920" s="126"/>
    </row>
    <row r="2921" s="119" customFormat="1" ht="10.5">
      <c r="AH2921" s="126"/>
    </row>
    <row r="2922" s="119" customFormat="1" ht="10.5">
      <c r="AH2922" s="126"/>
    </row>
    <row r="2923" s="119" customFormat="1" ht="10.5">
      <c r="AH2923" s="126"/>
    </row>
    <row r="2924" s="119" customFormat="1" ht="10.5">
      <c r="AH2924" s="126"/>
    </row>
    <row r="2925" s="119" customFormat="1" ht="10.5">
      <c r="AH2925" s="126"/>
    </row>
    <row r="2926" s="119" customFormat="1" ht="10.5">
      <c r="AH2926" s="126"/>
    </row>
    <row r="2927" s="119" customFormat="1" ht="10.5">
      <c r="AH2927" s="126"/>
    </row>
    <row r="2928" s="119" customFormat="1" ht="10.5">
      <c r="AH2928" s="126"/>
    </row>
    <row r="2929" s="119" customFormat="1" ht="10.5">
      <c r="AH2929" s="126"/>
    </row>
    <row r="2930" s="119" customFormat="1" ht="10.5">
      <c r="AH2930" s="126"/>
    </row>
    <row r="2931" s="119" customFormat="1" ht="10.5">
      <c r="AH2931" s="126"/>
    </row>
    <row r="2932" s="119" customFormat="1" ht="10.5">
      <c r="AH2932" s="126"/>
    </row>
    <row r="2933" s="119" customFormat="1" ht="10.5">
      <c r="AH2933" s="126"/>
    </row>
    <row r="2934" s="119" customFormat="1" ht="10.5">
      <c r="AH2934" s="126"/>
    </row>
    <row r="2935" s="119" customFormat="1" ht="10.5">
      <c r="AH2935" s="126"/>
    </row>
    <row r="2936" s="119" customFormat="1" ht="10.5">
      <c r="AH2936" s="126"/>
    </row>
    <row r="2937" s="119" customFormat="1" ht="10.5">
      <c r="AH2937" s="126"/>
    </row>
    <row r="2938" s="119" customFormat="1" ht="10.5">
      <c r="AH2938" s="126"/>
    </row>
    <row r="2939" s="119" customFormat="1" ht="10.5">
      <c r="AH2939" s="126"/>
    </row>
    <row r="2940" s="119" customFormat="1" ht="10.5">
      <c r="AH2940" s="126"/>
    </row>
    <row r="2941" s="119" customFormat="1" ht="10.5">
      <c r="AH2941" s="126"/>
    </row>
    <row r="2942" s="119" customFormat="1" ht="10.5">
      <c r="AH2942" s="126"/>
    </row>
    <row r="2943" s="119" customFormat="1" ht="10.5">
      <c r="AH2943" s="126"/>
    </row>
    <row r="2944" s="119" customFormat="1" ht="10.5">
      <c r="AH2944" s="126"/>
    </row>
    <row r="2945" s="119" customFormat="1" ht="10.5">
      <c r="AH2945" s="126"/>
    </row>
    <row r="2946" s="119" customFormat="1" ht="10.5">
      <c r="AH2946" s="126"/>
    </row>
    <row r="2947" s="119" customFormat="1" ht="10.5">
      <c r="AH2947" s="126"/>
    </row>
    <row r="2948" s="119" customFormat="1" ht="10.5">
      <c r="AH2948" s="126"/>
    </row>
    <row r="2949" s="119" customFormat="1" ht="10.5">
      <c r="AH2949" s="126"/>
    </row>
    <row r="2950" s="119" customFormat="1" ht="10.5">
      <c r="AH2950" s="126"/>
    </row>
    <row r="2951" s="119" customFormat="1" ht="10.5">
      <c r="AH2951" s="126"/>
    </row>
    <row r="2952" s="119" customFormat="1" ht="10.5">
      <c r="AH2952" s="126"/>
    </row>
    <row r="2953" s="119" customFormat="1" ht="10.5">
      <c r="AH2953" s="126"/>
    </row>
    <row r="2954" s="119" customFormat="1" ht="10.5">
      <c r="AH2954" s="126"/>
    </row>
    <row r="2955" s="119" customFormat="1" ht="10.5">
      <c r="AH2955" s="126"/>
    </row>
    <row r="2956" s="119" customFormat="1" ht="10.5">
      <c r="AH2956" s="126"/>
    </row>
    <row r="2957" s="119" customFormat="1" ht="10.5">
      <c r="AH2957" s="126"/>
    </row>
    <row r="2958" s="119" customFormat="1" ht="10.5">
      <c r="AH2958" s="126"/>
    </row>
    <row r="2959" s="119" customFormat="1" ht="10.5">
      <c r="AH2959" s="126"/>
    </row>
    <row r="2960" s="119" customFormat="1" ht="10.5">
      <c r="AH2960" s="126"/>
    </row>
    <row r="2961" s="119" customFormat="1" ht="10.5">
      <c r="AH2961" s="126"/>
    </row>
    <row r="2962" s="119" customFormat="1" ht="10.5">
      <c r="AH2962" s="126"/>
    </row>
    <row r="2963" s="119" customFormat="1" ht="10.5">
      <c r="AH2963" s="126"/>
    </row>
    <row r="2964" s="119" customFormat="1" ht="10.5">
      <c r="AH2964" s="126"/>
    </row>
    <row r="2965" s="119" customFormat="1" ht="10.5">
      <c r="AH2965" s="126"/>
    </row>
    <row r="2966" s="119" customFormat="1" ht="10.5">
      <c r="AH2966" s="126"/>
    </row>
    <row r="2967" s="119" customFormat="1" ht="10.5">
      <c r="AH2967" s="126"/>
    </row>
    <row r="2968" s="119" customFormat="1" ht="10.5">
      <c r="AH2968" s="126"/>
    </row>
    <row r="2969" s="119" customFormat="1" ht="10.5">
      <c r="AH2969" s="126"/>
    </row>
    <row r="2970" s="119" customFormat="1" ht="10.5">
      <c r="AH2970" s="126"/>
    </row>
    <row r="2971" s="119" customFormat="1" ht="10.5">
      <c r="AH2971" s="126"/>
    </row>
    <row r="2972" s="119" customFormat="1" ht="10.5">
      <c r="AH2972" s="126"/>
    </row>
    <row r="2973" s="119" customFormat="1" ht="10.5">
      <c r="AH2973" s="126"/>
    </row>
    <row r="2974" s="119" customFormat="1" ht="10.5">
      <c r="AH2974" s="126"/>
    </row>
    <row r="2975" s="119" customFormat="1" ht="10.5">
      <c r="AH2975" s="126"/>
    </row>
    <row r="2976" s="119" customFormat="1" ht="10.5">
      <c r="AH2976" s="126"/>
    </row>
    <row r="2977" s="119" customFormat="1" ht="10.5">
      <c r="AH2977" s="126"/>
    </row>
    <row r="2978" s="119" customFormat="1" ht="10.5">
      <c r="AH2978" s="126"/>
    </row>
    <row r="2979" s="119" customFormat="1" ht="10.5">
      <c r="AH2979" s="126"/>
    </row>
    <row r="2980" s="119" customFormat="1" ht="10.5">
      <c r="AH2980" s="126"/>
    </row>
    <row r="2981" s="119" customFormat="1" ht="10.5">
      <c r="AH2981" s="126"/>
    </row>
    <row r="2982" s="119" customFormat="1" ht="10.5">
      <c r="AH2982" s="126"/>
    </row>
    <row r="2983" s="119" customFormat="1" ht="10.5">
      <c r="AH2983" s="126"/>
    </row>
    <row r="2984" s="119" customFormat="1" ht="10.5">
      <c r="AH2984" s="126"/>
    </row>
    <row r="2985" s="119" customFormat="1" ht="10.5">
      <c r="AH2985" s="126"/>
    </row>
    <row r="2986" s="119" customFormat="1" ht="10.5">
      <c r="AH2986" s="126"/>
    </row>
    <row r="2987" s="119" customFormat="1" ht="10.5">
      <c r="AH2987" s="126"/>
    </row>
    <row r="2988" s="119" customFormat="1" ht="10.5">
      <c r="AH2988" s="126"/>
    </row>
    <row r="2989" s="119" customFormat="1" ht="10.5">
      <c r="AH2989" s="126"/>
    </row>
    <row r="2990" s="119" customFormat="1" ht="10.5">
      <c r="AH2990" s="126"/>
    </row>
    <row r="2991" s="119" customFormat="1" ht="10.5">
      <c r="AH2991" s="126"/>
    </row>
    <row r="2992" s="119" customFormat="1" ht="10.5">
      <c r="AH2992" s="126"/>
    </row>
    <row r="2993" s="119" customFormat="1" ht="10.5">
      <c r="AH2993" s="126"/>
    </row>
    <row r="2994" s="119" customFormat="1" ht="10.5">
      <c r="AH2994" s="126"/>
    </row>
    <row r="2995" s="119" customFormat="1" ht="10.5">
      <c r="AH2995" s="126"/>
    </row>
    <row r="2996" s="119" customFormat="1" ht="10.5">
      <c r="AH2996" s="126"/>
    </row>
    <row r="2997" s="119" customFormat="1" ht="10.5">
      <c r="AH2997" s="126"/>
    </row>
    <row r="2998" s="119" customFormat="1" ht="10.5">
      <c r="AH2998" s="126"/>
    </row>
    <row r="2999" s="119" customFormat="1" ht="10.5">
      <c r="AH2999" s="126"/>
    </row>
    <row r="3000" s="119" customFormat="1" ht="10.5">
      <c r="AH3000" s="126"/>
    </row>
    <row r="3001" s="119" customFormat="1" ht="10.5">
      <c r="AH3001" s="126"/>
    </row>
    <row r="3002" s="119" customFormat="1" ht="10.5">
      <c r="AH3002" s="126"/>
    </row>
    <row r="3003" s="119" customFormat="1" ht="10.5">
      <c r="AH3003" s="126"/>
    </row>
    <row r="3004" s="119" customFormat="1" ht="10.5">
      <c r="AH3004" s="126"/>
    </row>
    <row r="3005" s="119" customFormat="1" ht="10.5">
      <c r="AH3005" s="126"/>
    </row>
    <row r="3006" s="119" customFormat="1" ht="10.5">
      <c r="AH3006" s="126"/>
    </row>
    <row r="3007" s="119" customFormat="1" ht="10.5">
      <c r="AH3007" s="126"/>
    </row>
    <row r="3008" s="119" customFormat="1" ht="10.5">
      <c r="AH3008" s="126"/>
    </row>
    <row r="3009" s="119" customFormat="1" ht="10.5">
      <c r="AH3009" s="126"/>
    </row>
    <row r="3010" s="119" customFormat="1" ht="10.5">
      <c r="AH3010" s="126"/>
    </row>
    <row r="3011" s="119" customFormat="1" ht="10.5">
      <c r="AH3011" s="126"/>
    </row>
    <row r="3012" s="119" customFormat="1" ht="10.5">
      <c r="AH3012" s="126"/>
    </row>
    <row r="3013" s="119" customFormat="1" ht="10.5">
      <c r="AH3013" s="126"/>
    </row>
    <row r="3014" s="119" customFormat="1" ht="10.5">
      <c r="AH3014" s="126"/>
    </row>
    <row r="3015" s="119" customFormat="1" ht="10.5">
      <c r="AH3015" s="126"/>
    </row>
    <row r="3016" s="119" customFormat="1" ht="10.5">
      <c r="AH3016" s="126"/>
    </row>
    <row r="3017" s="119" customFormat="1" ht="10.5">
      <c r="AH3017" s="126"/>
    </row>
    <row r="3018" s="119" customFormat="1" ht="10.5">
      <c r="AH3018" s="126"/>
    </row>
    <row r="3019" s="119" customFormat="1" ht="10.5">
      <c r="AH3019" s="126"/>
    </row>
    <row r="3020" s="119" customFormat="1" ht="10.5">
      <c r="AH3020" s="126"/>
    </row>
    <row r="3021" s="119" customFormat="1" ht="10.5">
      <c r="AH3021" s="126"/>
    </row>
    <row r="3022" s="119" customFormat="1" ht="10.5">
      <c r="AH3022" s="126"/>
    </row>
    <row r="3023" s="119" customFormat="1" ht="10.5">
      <c r="AH3023" s="126"/>
    </row>
    <row r="3024" s="119" customFormat="1" ht="10.5">
      <c r="AH3024" s="126"/>
    </row>
    <row r="3025" s="119" customFormat="1" ht="10.5">
      <c r="AH3025" s="126"/>
    </row>
    <row r="3026" s="119" customFormat="1" ht="10.5">
      <c r="AH3026" s="126"/>
    </row>
    <row r="3027" s="119" customFormat="1" ht="10.5">
      <c r="AH3027" s="126"/>
    </row>
    <row r="3028" s="119" customFormat="1" ht="10.5">
      <c r="AH3028" s="126"/>
    </row>
    <row r="3029" s="119" customFormat="1" ht="10.5">
      <c r="AH3029" s="126"/>
    </row>
    <row r="3030" s="119" customFormat="1" ht="10.5">
      <c r="AH3030" s="126"/>
    </row>
    <row r="3031" s="119" customFormat="1" ht="10.5">
      <c r="AH3031" s="126"/>
    </row>
    <row r="3032" s="119" customFormat="1" ht="10.5">
      <c r="AH3032" s="126"/>
    </row>
    <row r="3033" s="119" customFormat="1" ht="10.5">
      <c r="AH3033" s="126"/>
    </row>
    <row r="3034" s="119" customFormat="1" ht="10.5">
      <c r="AH3034" s="126"/>
    </row>
    <row r="3035" s="119" customFormat="1" ht="10.5">
      <c r="AH3035" s="126"/>
    </row>
    <row r="3036" s="119" customFormat="1" ht="10.5">
      <c r="AH3036" s="126"/>
    </row>
    <row r="3037" s="119" customFormat="1" ht="10.5">
      <c r="AH3037" s="126"/>
    </row>
    <row r="3038" s="119" customFormat="1" ht="10.5">
      <c r="AH3038" s="126"/>
    </row>
    <row r="3039" s="119" customFormat="1" ht="10.5">
      <c r="AH3039" s="126"/>
    </row>
    <row r="3040" s="119" customFormat="1" ht="10.5">
      <c r="AH3040" s="126"/>
    </row>
    <row r="3041" s="119" customFormat="1" ht="10.5">
      <c r="AH3041" s="126"/>
    </row>
    <row r="3042" s="119" customFormat="1" ht="10.5">
      <c r="AH3042" s="126"/>
    </row>
    <row r="3043" s="119" customFormat="1" ht="10.5">
      <c r="AH3043" s="126"/>
    </row>
    <row r="3044" s="119" customFormat="1" ht="10.5">
      <c r="AH3044" s="126"/>
    </row>
    <row r="3045" s="119" customFormat="1" ht="10.5">
      <c r="AH3045" s="126"/>
    </row>
    <row r="3046" s="119" customFormat="1" ht="10.5">
      <c r="AH3046" s="126"/>
    </row>
    <row r="3047" s="119" customFormat="1" ht="10.5">
      <c r="AH3047" s="126"/>
    </row>
    <row r="3048" s="119" customFormat="1" ht="10.5">
      <c r="AH3048" s="126"/>
    </row>
    <row r="3049" s="119" customFormat="1" ht="10.5">
      <c r="AH3049" s="126"/>
    </row>
    <row r="3050" s="119" customFormat="1" ht="10.5">
      <c r="AH3050" s="126"/>
    </row>
    <row r="3051" s="119" customFormat="1" ht="10.5">
      <c r="AH3051" s="126"/>
    </row>
    <row r="3052" s="119" customFormat="1" ht="10.5">
      <c r="AH3052" s="126"/>
    </row>
    <row r="3053" s="119" customFormat="1" ht="10.5">
      <c r="AH3053" s="126"/>
    </row>
    <row r="3054" s="119" customFormat="1" ht="10.5">
      <c r="AH3054" s="126"/>
    </row>
    <row r="3055" s="119" customFormat="1" ht="10.5">
      <c r="AH3055" s="126"/>
    </row>
    <row r="3056" s="119" customFormat="1" ht="10.5">
      <c r="AH3056" s="126"/>
    </row>
    <row r="3057" s="119" customFormat="1" ht="10.5">
      <c r="AH3057" s="126"/>
    </row>
    <row r="3058" s="119" customFormat="1" ht="10.5">
      <c r="AH3058" s="126"/>
    </row>
    <row r="3059" s="119" customFormat="1" ht="10.5">
      <c r="AH3059" s="126"/>
    </row>
    <row r="3060" s="119" customFormat="1" ht="10.5">
      <c r="AH3060" s="126"/>
    </row>
    <row r="3061" s="119" customFormat="1" ht="10.5">
      <c r="AH3061" s="126"/>
    </row>
    <row r="3062" s="119" customFormat="1" ht="10.5">
      <c r="AH3062" s="126"/>
    </row>
    <row r="3063" s="119" customFormat="1" ht="10.5">
      <c r="AH3063" s="126"/>
    </row>
    <row r="3064" s="119" customFormat="1" ht="10.5">
      <c r="AH3064" s="126"/>
    </row>
    <row r="3065" s="119" customFormat="1" ht="10.5">
      <c r="AH3065" s="126"/>
    </row>
    <row r="3066" s="119" customFormat="1" ht="10.5">
      <c r="AH3066" s="126"/>
    </row>
    <row r="3067" s="119" customFormat="1" ht="10.5">
      <c r="AH3067" s="126"/>
    </row>
    <row r="3068" s="119" customFormat="1" ht="10.5">
      <c r="AH3068" s="126"/>
    </row>
    <row r="3069" s="119" customFormat="1" ht="10.5">
      <c r="AH3069" s="126"/>
    </row>
    <row r="3070" s="119" customFormat="1" ht="10.5">
      <c r="AH3070" s="126"/>
    </row>
    <row r="3071" s="119" customFormat="1" ht="10.5">
      <c r="AH3071" s="126"/>
    </row>
    <row r="3072" s="119" customFormat="1" ht="10.5">
      <c r="AH3072" s="126"/>
    </row>
    <row r="3073" s="119" customFormat="1" ht="10.5">
      <c r="AH3073" s="126"/>
    </row>
    <row r="3074" s="119" customFormat="1" ht="10.5">
      <c r="AH3074" s="126"/>
    </row>
    <row r="3075" s="119" customFormat="1" ht="10.5">
      <c r="AH3075" s="126"/>
    </row>
    <row r="3076" s="119" customFormat="1" ht="10.5">
      <c r="AH3076" s="126"/>
    </row>
    <row r="3077" s="119" customFormat="1" ht="10.5">
      <c r="AH3077" s="126"/>
    </row>
    <row r="3078" s="119" customFormat="1" ht="10.5">
      <c r="AH3078" s="126"/>
    </row>
    <row r="3079" s="119" customFormat="1" ht="10.5">
      <c r="AH3079" s="126"/>
    </row>
    <row r="3080" s="119" customFormat="1" ht="10.5">
      <c r="AH3080" s="126"/>
    </row>
    <row r="3081" s="119" customFormat="1" ht="10.5">
      <c r="AH3081" s="126"/>
    </row>
    <row r="3082" s="119" customFormat="1" ht="10.5">
      <c r="AH3082" s="126"/>
    </row>
    <row r="3083" s="119" customFormat="1" ht="10.5">
      <c r="AH3083" s="126"/>
    </row>
    <row r="3084" s="119" customFormat="1" ht="10.5">
      <c r="AH3084" s="126"/>
    </row>
    <row r="3085" s="119" customFormat="1" ht="10.5">
      <c r="AH3085" s="126"/>
    </row>
    <row r="3086" s="119" customFormat="1" ht="10.5">
      <c r="AH3086" s="126"/>
    </row>
    <row r="3087" s="119" customFormat="1" ht="10.5">
      <c r="AH3087" s="126"/>
    </row>
    <row r="3088" s="119" customFormat="1" ht="10.5">
      <c r="AH3088" s="126"/>
    </row>
    <row r="3089" s="119" customFormat="1" ht="10.5">
      <c r="AH3089" s="126"/>
    </row>
    <row r="3090" s="119" customFormat="1" ht="10.5">
      <c r="AH3090" s="126"/>
    </row>
    <row r="3091" s="119" customFormat="1" ht="10.5">
      <c r="AH3091" s="126"/>
    </row>
    <row r="3092" s="119" customFormat="1" ht="10.5">
      <c r="AH3092" s="126"/>
    </row>
    <row r="3093" s="119" customFormat="1" ht="10.5">
      <c r="AH3093" s="126"/>
    </row>
    <row r="3094" s="119" customFormat="1" ht="10.5">
      <c r="AH3094" s="126"/>
    </row>
    <row r="3095" s="119" customFormat="1" ht="10.5">
      <c r="AH3095" s="126"/>
    </row>
    <row r="3096" s="119" customFormat="1" ht="10.5">
      <c r="AH3096" s="126"/>
    </row>
    <row r="3097" s="119" customFormat="1" ht="10.5">
      <c r="AH3097" s="126"/>
    </row>
    <row r="3098" s="119" customFormat="1" ht="10.5">
      <c r="AH3098" s="126"/>
    </row>
    <row r="3099" s="119" customFormat="1" ht="10.5">
      <c r="AH3099" s="126"/>
    </row>
    <row r="3100" s="119" customFormat="1" ht="10.5">
      <c r="AH3100" s="126"/>
    </row>
    <row r="3101" s="119" customFormat="1" ht="10.5">
      <c r="AH3101" s="126"/>
    </row>
    <row r="3102" s="119" customFormat="1" ht="10.5">
      <c r="AH3102" s="126"/>
    </row>
    <row r="3103" s="119" customFormat="1" ht="10.5">
      <c r="AH3103" s="126"/>
    </row>
    <row r="3104" s="119" customFormat="1" ht="10.5">
      <c r="AH3104" s="126"/>
    </row>
    <row r="3105" s="119" customFormat="1" ht="10.5">
      <c r="AH3105" s="126"/>
    </row>
    <row r="3106" s="119" customFormat="1" ht="10.5">
      <c r="AH3106" s="126"/>
    </row>
    <row r="3107" s="119" customFormat="1" ht="10.5">
      <c r="AH3107" s="126"/>
    </row>
    <row r="3108" s="119" customFormat="1" ht="10.5">
      <c r="AH3108" s="126"/>
    </row>
    <row r="3109" s="119" customFormat="1" ht="10.5">
      <c r="AH3109" s="126"/>
    </row>
    <row r="3110" s="119" customFormat="1" ht="10.5">
      <c r="AH3110" s="126"/>
    </row>
    <row r="3111" s="119" customFormat="1" ht="10.5">
      <c r="AH3111" s="126"/>
    </row>
    <row r="3112" s="119" customFormat="1" ht="10.5">
      <c r="AH3112" s="126"/>
    </row>
    <row r="3113" s="119" customFormat="1" ht="10.5">
      <c r="AH3113" s="126"/>
    </row>
    <row r="3114" s="119" customFormat="1" ht="10.5">
      <c r="AH3114" s="126"/>
    </row>
    <row r="3115" s="119" customFormat="1" ht="10.5">
      <c r="AH3115" s="126"/>
    </row>
    <row r="3116" s="119" customFormat="1" ht="10.5">
      <c r="AH3116" s="126"/>
    </row>
    <row r="3117" s="119" customFormat="1" ht="10.5">
      <c r="AH3117" s="126"/>
    </row>
    <row r="3118" s="119" customFormat="1" ht="10.5">
      <c r="AH3118" s="126"/>
    </row>
    <row r="3119" s="119" customFormat="1" ht="10.5">
      <c r="AH3119" s="126"/>
    </row>
    <row r="3120" s="119" customFormat="1" ht="10.5">
      <c r="AH3120" s="126"/>
    </row>
    <row r="3121" s="119" customFormat="1" ht="10.5">
      <c r="AH3121" s="126"/>
    </row>
    <row r="3122" s="119" customFormat="1" ht="10.5">
      <c r="AH3122" s="126"/>
    </row>
    <row r="3123" s="119" customFormat="1" ht="10.5">
      <c r="AH3123" s="126"/>
    </row>
    <row r="3124" s="119" customFormat="1" ht="10.5">
      <c r="AH3124" s="126"/>
    </row>
    <row r="3125" s="119" customFormat="1" ht="10.5">
      <c r="AH3125" s="126"/>
    </row>
    <row r="3126" s="119" customFormat="1" ht="10.5">
      <c r="AH3126" s="126"/>
    </row>
    <row r="3127" s="119" customFormat="1" ht="10.5">
      <c r="AH3127" s="126"/>
    </row>
    <row r="3128" s="119" customFormat="1" ht="10.5">
      <c r="AH3128" s="126"/>
    </row>
    <row r="3129" s="119" customFormat="1" ht="10.5">
      <c r="AH3129" s="126"/>
    </row>
    <row r="3130" s="119" customFormat="1" ht="10.5">
      <c r="AH3130" s="126"/>
    </row>
    <row r="3131" s="119" customFormat="1" ht="10.5">
      <c r="AH3131" s="126"/>
    </row>
    <row r="3132" s="119" customFormat="1" ht="10.5">
      <c r="AH3132" s="126"/>
    </row>
    <row r="3133" s="119" customFormat="1" ht="10.5">
      <c r="AH3133" s="126"/>
    </row>
    <row r="3134" s="119" customFormat="1" ht="10.5">
      <c r="AH3134" s="126"/>
    </row>
    <row r="3135" s="119" customFormat="1" ht="10.5">
      <c r="AH3135" s="126"/>
    </row>
    <row r="3136" s="119" customFormat="1" ht="10.5">
      <c r="AH3136" s="126"/>
    </row>
    <row r="3137" s="119" customFormat="1" ht="10.5">
      <c r="AH3137" s="126"/>
    </row>
    <row r="3138" s="119" customFormat="1" ht="10.5">
      <c r="AH3138" s="126"/>
    </row>
    <row r="3139" s="119" customFormat="1" ht="10.5">
      <c r="AH3139" s="126"/>
    </row>
    <row r="3140" s="119" customFormat="1" ht="10.5">
      <c r="AH3140" s="126"/>
    </row>
    <row r="3141" s="119" customFormat="1" ht="10.5">
      <c r="AH3141" s="126"/>
    </row>
    <row r="3142" s="119" customFormat="1" ht="10.5">
      <c r="AH3142" s="126"/>
    </row>
    <row r="3143" s="119" customFormat="1" ht="10.5">
      <c r="AH3143" s="126"/>
    </row>
    <row r="3144" s="119" customFormat="1" ht="10.5">
      <c r="AH3144" s="126"/>
    </row>
    <row r="3145" s="119" customFormat="1" ht="10.5">
      <c r="AH3145" s="126"/>
    </row>
    <row r="3146" s="119" customFormat="1" ht="10.5">
      <c r="AH3146" s="126"/>
    </row>
    <row r="3147" s="119" customFormat="1" ht="10.5">
      <c r="AH3147" s="126"/>
    </row>
    <row r="3148" s="119" customFormat="1" ht="10.5">
      <c r="AH3148" s="126"/>
    </row>
    <row r="3149" s="119" customFormat="1" ht="10.5">
      <c r="AH3149" s="126"/>
    </row>
    <row r="3150" s="119" customFormat="1" ht="10.5">
      <c r="AH3150" s="126"/>
    </row>
    <row r="3151" s="119" customFormat="1" ht="10.5">
      <c r="AH3151" s="126"/>
    </row>
    <row r="3152" s="119" customFormat="1" ht="10.5">
      <c r="AH3152" s="126"/>
    </row>
    <row r="3153" s="119" customFormat="1" ht="10.5">
      <c r="AH3153" s="126"/>
    </row>
    <row r="3154" s="119" customFormat="1" ht="10.5">
      <c r="AH3154" s="126"/>
    </row>
    <row r="3155" s="119" customFormat="1" ht="10.5">
      <c r="AH3155" s="126"/>
    </row>
    <row r="3156" s="119" customFormat="1" ht="10.5">
      <c r="AH3156" s="126"/>
    </row>
    <row r="3157" s="119" customFormat="1" ht="10.5">
      <c r="AH3157" s="126"/>
    </row>
    <row r="3158" s="119" customFormat="1" ht="10.5">
      <c r="AH3158" s="126"/>
    </row>
    <row r="3159" s="119" customFormat="1" ht="10.5">
      <c r="AH3159" s="126"/>
    </row>
    <row r="3160" s="119" customFormat="1" ht="10.5">
      <c r="AH3160" s="126"/>
    </row>
    <row r="3161" s="119" customFormat="1" ht="10.5">
      <c r="AH3161" s="126"/>
    </row>
    <row r="3162" s="119" customFormat="1" ht="10.5">
      <c r="AH3162" s="126"/>
    </row>
    <row r="3163" s="119" customFormat="1" ht="10.5">
      <c r="AH3163" s="126"/>
    </row>
    <row r="3164" s="119" customFormat="1" ht="10.5">
      <c r="AH3164" s="126"/>
    </row>
    <row r="3165" s="119" customFormat="1" ht="10.5">
      <c r="AH3165" s="126"/>
    </row>
    <row r="3166" s="119" customFormat="1" ht="10.5">
      <c r="AH3166" s="126"/>
    </row>
    <row r="3167" s="119" customFormat="1" ht="10.5">
      <c r="AH3167" s="126"/>
    </row>
    <row r="3168" s="119" customFormat="1" ht="10.5">
      <c r="AH3168" s="126"/>
    </row>
    <row r="3169" s="119" customFormat="1" ht="10.5">
      <c r="AH3169" s="126"/>
    </row>
    <row r="3170" s="119" customFormat="1" ht="10.5">
      <c r="AH3170" s="126"/>
    </row>
    <row r="3171" s="119" customFormat="1" ht="10.5">
      <c r="AH3171" s="126"/>
    </row>
    <row r="3172" s="119" customFormat="1" ht="10.5">
      <c r="AH3172" s="126"/>
    </row>
    <row r="3173" s="119" customFormat="1" ht="10.5">
      <c r="AH3173" s="126"/>
    </row>
    <row r="3174" s="119" customFormat="1" ht="10.5">
      <c r="AH3174" s="126"/>
    </row>
    <row r="3175" s="119" customFormat="1" ht="10.5">
      <c r="AH3175" s="126"/>
    </row>
    <row r="3176" s="119" customFormat="1" ht="10.5">
      <c r="AH3176" s="126"/>
    </row>
    <row r="3177" s="119" customFormat="1" ht="10.5">
      <c r="AH3177" s="126"/>
    </row>
    <row r="3178" s="119" customFormat="1" ht="10.5">
      <c r="AH3178" s="126"/>
    </row>
    <row r="3179" s="119" customFormat="1" ht="10.5">
      <c r="AH3179" s="126"/>
    </row>
    <row r="3180" s="119" customFormat="1" ht="10.5">
      <c r="AH3180" s="126"/>
    </row>
    <row r="3181" s="119" customFormat="1" ht="10.5">
      <c r="AH3181" s="126"/>
    </row>
    <row r="3182" s="119" customFormat="1" ht="10.5">
      <c r="AH3182" s="126"/>
    </row>
    <row r="3183" s="119" customFormat="1" ht="10.5">
      <c r="AH3183" s="126"/>
    </row>
    <row r="3184" s="119" customFormat="1" ht="10.5">
      <c r="AH3184" s="126"/>
    </row>
    <row r="3185" s="119" customFormat="1" ht="10.5">
      <c r="AH3185" s="126"/>
    </row>
    <row r="3186" s="119" customFormat="1" ht="10.5">
      <c r="AH3186" s="126"/>
    </row>
    <row r="3187" s="119" customFormat="1" ht="10.5">
      <c r="AH3187" s="126"/>
    </row>
    <row r="3188" s="119" customFormat="1" ht="10.5">
      <c r="AH3188" s="126"/>
    </row>
    <row r="3189" s="119" customFormat="1" ht="10.5">
      <c r="AH3189" s="126"/>
    </row>
    <row r="3190" s="119" customFormat="1" ht="10.5">
      <c r="AH3190" s="126"/>
    </row>
    <row r="3191" s="119" customFormat="1" ht="10.5">
      <c r="AH3191" s="126"/>
    </row>
    <row r="3192" s="119" customFormat="1" ht="10.5">
      <c r="AH3192" s="126"/>
    </row>
    <row r="3193" s="119" customFormat="1" ht="10.5">
      <c r="AH3193" s="126"/>
    </row>
    <row r="3194" s="119" customFormat="1" ht="10.5">
      <c r="AH3194" s="126"/>
    </row>
    <row r="3195" s="119" customFormat="1" ht="10.5">
      <c r="AH3195" s="126"/>
    </row>
    <row r="3196" s="119" customFormat="1" ht="10.5">
      <c r="AH3196" s="126"/>
    </row>
    <row r="3197" s="119" customFormat="1" ht="10.5">
      <c r="AH3197" s="126"/>
    </row>
    <row r="3198" s="119" customFormat="1" ht="10.5">
      <c r="AH3198" s="126"/>
    </row>
    <row r="3199" s="119" customFormat="1" ht="10.5">
      <c r="AH3199" s="126"/>
    </row>
    <row r="3200" s="119" customFormat="1" ht="10.5">
      <c r="AH3200" s="126"/>
    </row>
    <row r="3201" s="119" customFormat="1" ht="10.5">
      <c r="AH3201" s="126"/>
    </row>
    <row r="3202" s="119" customFormat="1" ht="10.5">
      <c r="AH3202" s="126"/>
    </row>
    <row r="3203" s="119" customFormat="1" ht="10.5">
      <c r="AH3203" s="126"/>
    </row>
    <row r="3204" s="119" customFormat="1" ht="10.5">
      <c r="AH3204" s="126"/>
    </row>
    <row r="3205" s="119" customFormat="1" ht="10.5">
      <c r="AH3205" s="126"/>
    </row>
    <row r="3206" s="119" customFormat="1" ht="10.5">
      <c r="AH3206" s="126"/>
    </row>
    <row r="3207" s="119" customFormat="1" ht="10.5">
      <c r="AH3207" s="126"/>
    </row>
    <row r="3208" s="119" customFormat="1" ht="10.5">
      <c r="AH3208" s="126"/>
    </row>
    <row r="3209" s="119" customFormat="1" ht="10.5">
      <c r="AH3209" s="126"/>
    </row>
    <row r="3210" s="119" customFormat="1" ht="10.5">
      <c r="AH3210" s="126"/>
    </row>
    <row r="3211" s="119" customFormat="1" ht="10.5">
      <c r="AH3211" s="126"/>
    </row>
    <row r="3212" s="119" customFormat="1" ht="10.5">
      <c r="AH3212" s="126"/>
    </row>
    <row r="3213" s="119" customFormat="1" ht="10.5">
      <c r="AH3213" s="126"/>
    </row>
    <row r="3214" s="119" customFormat="1" ht="10.5">
      <c r="AH3214" s="126"/>
    </row>
    <row r="3215" s="119" customFormat="1" ht="10.5">
      <c r="AH3215" s="126"/>
    </row>
    <row r="3216" s="119" customFormat="1" ht="10.5">
      <c r="AH3216" s="126"/>
    </row>
    <row r="3217" s="119" customFormat="1" ht="10.5">
      <c r="AH3217" s="126"/>
    </row>
    <row r="3218" s="119" customFormat="1" ht="10.5">
      <c r="AH3218" s="126"/>
    </row>
    <row r="3219" s="119" customFormat="1" ht="10.5">
      <c r="AH3219" s="126"/>
    </row>
    <row r="3220" s="119" customFormat="1" ht="10.5">
      <c r="AH3220" s="126"/>
    </row>
    <row r="3221" s="119" customFormat="1" ht="10.5">
      <c r="AH3221" s="126"/>
    </row>
    <row r="3222" s="119" customFormat="1" ht="10.5">
      <c r="AH3222" s="126"/>
    </row>
    <row r="3223" s="119" customFormat="1" ht="10.5">
      <c r="AH3223" s="126"/>
    </row>
    <row r="3224" s="119" customFormat="1" ht="10.5">
      <c r="AH3224" s="126"/>
    </row>
    <row r="3225" s="119" customFormat="1" ht="10.5">
      <c r="AH3225" s="126"/>
    </row>
    <row r="3226" s="119" customFormat="1" ht="10.5">
      <c r="AH3226" s="126"/>
    </row>
    <row r="3227" s="119" customFormat="1" ht="10.5">
      <c r="AH3227" s="126"/>
    </row>
    <row r="3228" s="119" customFormat="1" ht="10.5">
      <c r="AH3228" s="126"/>
    </row>
    <row r="3229" s="119" customFormat="1" ht="10.5">
      <c r="AH3229" s="126"/>
    </row>
    <row r="3230" s="119" customFormat="1" ht="10.5">
      <c r="AH3230" s="126"/>
    </row>
    <row r="3231" s="119" customFormat="1" ht="10.5">
      <c r="AH3231" s="126"/>
    </row>
    <row r="3232" s="119" customFormat="1" ht="10.5">
      <c r="AH3232" s="126"/>
    </row>
    <row r="3233" s="119" customFormat="1" ht="10.5">
      <c r="AH3233" s="126"/>
    </row>
    <row r="3234" s="119" customFormat="1" ht="10.5">
      <c r="AH3234" s="126"/>
    </row>
    <row r="3235" s="119" customFormat="1" ht="10.5">
      <c r="AH3235" s="126"/>
    </row>
    <row r="3236" s="119" customFormat="1" ht="10.5">
      <c r="AH3236" s="126"/>
    </row>
    <row r="3237" s="119" customFormat="1" ht="10.5">
      <c r="AH3237" s="126"/>
    </row>
    <row r="3238" s="119" customFormat="1" ht="10.5">
      <c r="AH3238" s="126"/>
    </row>
    <row r="3239" s="119" customFormat="1" ht="10.5">
      <c r="AH3239" s="126"/>
    </row>
    <row r="3240" s="119" customFormat="1" ht="10.5">
      <c r="AH3240" s="126"/>
    </row>
    <row r="3241" s="119" customFormat="1" ht="10.5">
      <c r="AH3241" s="126"/>
    </row>
    <row r="3242" s="119" customFormat="1" ht="10.5">
      <c r="AH3242" s="126"/>
    </row>
    <row r="3243" s="119" customFormat="1" ht="10.5">
      <c r="AH3243" s="126"/>
    </row>
    <row r="3244" s="119" customFormat="1" ht="10.5">
      <c r="AH3244" s="126"/>
    </row>
    <row r="3245" s="119" customFormat="1" ht="10.5">
      <c r="AH3245" s="126"/>
    </row>
    <row r="3246" s="119" customFormat="1" ht="10.5">
      <c r="AH3246" s="126"/>
    </row>
    <row r="3247" s="119" customFormat="1" ht="10.5">
      <c r="AH3247" s="126"/>
    </row>
    <row r="3248" s="119" customFormat="1" ht="10.5">
      <c r="AH3248" s="126"/>
    </row>
    <row r="3249" s="119" customFormat="1" ht="10.5">
      <c r="AH3249" s="126"/>
    </row>
    <row r="3250" s="119" customFormat="1" ht="10.5">
      <c r="AH3250" s="126"/>
    </row>
    <row r="3251" s="119" customFormat="1" ht="10.5">
      <c r="AH3251" s="126"/>
    </row>
    <row r="3252" s="119" customFormat="1" ht="10.5">
      <c r="AH3252" s="126"/>
    </row>
    <row r="3253" s="119" customFormat="1" ht="10.5">
      <c r="AH3253" s="126"/>
    </row>
    <row r="3254" s="119" customFormat="1" ht="10.5">
      <c r="AH3254" s="126"/>
    </row>
    <row r="3255" s="119" customFormat="1" ht="10.5">
      <c r="AH3255" s="126"/>
    </row>
    <row r="3256" s="119" customFormat="1" ht="10.5">
      <c r="AH3256" s="126"/>
    </row>
    <row r="3257" s="119" customFormat="1" ht="10.5">
      <c r="AH3257" s="126"/>
    </row>
    <row r="3258" s="119" customFormat="1" ht="10.5">
      <c r="AH3258" s="126"/>
    </row>
    <row r="3259" s="119" customFormat="1" ht="10.5">
      <c r="AH3259" s="126"/>
    </row>
    <row r="3260" s="119" customFormat="1" ht="10.5">
      <c r="AH3260" s="126"/>
    </row>
    <row r="3261" s="119" customFormat="1" ht="10.5">
      <c r="AH3261" s="126"/>
    </row>
    <row r="3262" s="119" customFormat="1" ht="10.5">
      <c r="AH3262" s="126"/>
    </row>
    <row r="3263" s="119" customFormat="1" ht="10.5">
      <c r="AH3263" s="126"/>
    </row>
    <row r="3264" s="119" customFormat="1" ht="10.5">
      <c r="AH3264" s="126"/>
    </row>
    <row r="3265" s="119" customFormat="1" ht="10.5">
      <c r="AH3265" s="126"/>
    </row>
    <row r="3266" s="119" customFormat="1" ht="10.5">
      <c r="AH3266" s="126"/>
    </row>
    <row r="3267" s="119" customFormat="1" ht="10.5">
      <c r="AH3267" s="126"/>
    </row>
    <row r="3268" s="119" customFormat="1" ht="10.5">
      <c r="AH3268" s="126"/>
    </row>
    <row r="3269" s="119" customFormat="1" ht="10.5">
      <c r="AH3269" s="126"/>
    </row>
    <row r="3270" s="119" customFormat="1" ht="10.5">
      <c r="AH3270" s="126"/>
    </row>
    <row r="3271" s="119" customFormat="1" ht="10.5">
      <c r="AH3271" s="126"/>
    </row>
    <row r="3272" s="119" customFormat="1" ht="10.5">
      <c r="AH3272" s="126"/>
    </row>
    <row r="3273" s="119" customFormat="1" ht="10.5">
      <c r="AH3273" s="126"/>
    </row>
    <row r="3274" s="119" customFormat="1" ht="10.5">
      <c r="AH3274" s="126"/>
    </row>
    <row r="3275" s="119" customFormat="1" ht="10.5">
      <c r="AH3275" s="126"/>
    </row>
    <row r="3276" s="119" customFormat="1" ht="10.5">
      <c r="AH3276" s="126"/>
    </row>
    <row r="3277" s="119" customFormat="1" ht="10.5">
      <c r="AH3277" s="126"/>
    </row>
    <row r="3278" s="119" customFormat="1" ht="10.5">
      <c r="AH3278" s="126"/>
    </row>
    <row r="3279" s="119" customFormat="1" ht="10.5">
      <c r="AH3279" s="126"/>
    </row>
    <row r="3280" s="119" customFormat="1" ht="10.5">
      <c r="AH3280" s="126"/>
    </row>
    <row r="3281" s="119" customFormat="1" ht="10.5">
      <c r="AH3281" s="126"/>
    </row>
    <row r="3282" s="119" customFormat="1" ht="10.5">
      <c r="AH3282" s="126"/>
    </row>
    <row r="3283" s="119" customFormat="1" ht="10.5">
      <c r="AH3283" s="126"/>
    </row>
    <row r="3284" s="119" customFormat="1" ht="10.5">
      <c r="AH3284" s="126"/>
    </row>
    <row r="3285" s="119" customFormat="1" ht="10.5">
      <c r="AH3285" s="126"/>
    </row>
    <row r="3286" s="119" customFormat="1" ht="10.5">
      <c r="AH3286" s="126"/>
    </row>
    <row r="3287" s="119" customFormat="1" ht="10.5">
      <c r="AH3287" s="126"/>
    </row>
    <row r="3288" s="119" customFormat="1" ht="10.5">
      <c r="AH3288" s="126"/>
    </row>
    <row r="3289" s="119" customFormat="1" ht="10.5">
      <c r="AH3289" s="126"/>
    </row>
    <row r="3290" s="119" customFormat="1" ht="10.5">
      <c r="AH3290" s="126"/>
    </row>
    <row r="3291" s="119" customFormat="1" ht="10.5">
      <c r="AH3291" s="126"/>
    </row>
    <row r="3292" s="119" customFormat="1" ht="10.5">
      <c r="AH3292" s="126"/>
    </row>
    <row r="3293" s="119" customFormat="1" ht="10.5">
      <c r="AH3293" s="126"/>
    </row>
    <row r="3294" s="119" customFormat="1" ht="10.5">
      <c r="AH3294" s="126"/>
    </row>
    <row r="3295" s="119" customFormat="1" ht="10.5">
      <c r="AH3295" s="126"/>
    </row>
    <row r="3296" s="119" customFormat="1" ht="10.5">
      <c r="AH3296" s="126"/>
    </row>
    <row r="3297" s="119" customFormat="1" ht="10.5">
      <c r="AH3297" s="126"/>
    </row>
    <row r="3298" s="119" customFormat="1" ht="10.5">
      <c r="AH3298" s="126"/>
    </row>
    <row r="3299" s="119" customFormat="1" ht="10.5">
      <c r="AH3299" s="126"/>
    </row>
    <row r="3300" s="119" customFormat="1" ht="10.5">
      <c r="AH3300" s="126"/>
    </row>
    <row r="3301" s="119" customFormat="1" ht="10.5">
      <c r="AH3301" s="126"/>
    </row>
    <row r="3302" s="119" customFormat="1" ht="10.5">
      <c r="AH3302" s="126"/>
    </row>
    <row r="3303" s="119" customFormat="1" ht="10.5">
      <c r="AH3303" s="126"/>
    </row>
    <row r="3304" s="119" customFormat="1" ht="10.5">
      <c r="AH3304" s="126"/>
    </row>
    <row r="3305" s="119" customFormat="1" ht="10.5">
      <c r="AH3305" s="126"/>
    </row>
    <row r="3306" s="119" customFormat="1" ht="10.5">
      <c r="AH3306" s="126"/>
    </row>
    <row r="3307" s="119" customFormat="1" ht="10.5">
      <c r="AH3307" s="126"/>
    </row>
    <row r="3308" s="119" customFormat="1" ht="10.5">
      <c r="AH3308" s="126"/>
    </row>
    <row r="3309" s="119" customFormat="1" ht="10.5">
      <c r="AH3309" s="126"/>
    </row>
    <row r="3310" s="119" customFormat="1" ht="10.5">
      <c r="AH3310" s="126"/>
    </row>
    <row r="3311" s="119" customFormat="1" ht="10.5">
      <c r="AH3311" s="126"/>
    </row>
    <row r="3312" s="119" customFormat="1" ht="10.5">
      <c r="AH3312" s="126"/>
    </row>
    <row r="3313" s="119" customFormat="1" ht="10.5">
      <c r="AH3313" s="126"/>
    </row>
    <row r="3314" s="119" customFormat="1" ht="10.5">
      <c r="AH3314" s="126"/>
    </row>
    <row r="3315" s="119" customFormat="1" ht="10.5">
      <c r="AH3315" s="126"/>
    </row>
    <row r="3316" s="119" customFormat="1" ht="10.5">
      <c r="AH3316" s="126"/>
    </row>
    <row r="3317" s="119" customFormat="1" ht="10.5">
      <c r="AH3317" s="126"/>
    </row>
    <row r="3318" s="119" customFormat="1" ht="10.5">
      <c r="AH3318" s="126"/>
    </row>
    <row r="3319" s="119" customFormat="1" ht="10.5">
      <c r="AH3319" s="126"/>
    </row>
    <row r="3320" s="119" customFormat="1" ht="10.5">
      <c r="AH3320" s="126"/>
    </row>
    <row r="3321" s="119" customFormat="1" ht="10.5">
      <c r="AH3321" s="126"/>
    </row>
    <row r="3322" s="119" customFormat="1" ht="10.5">
      <c r="AH3322" s="126"/>
    </row>
    <row r="3323" s="119" customFormat="1" ht="10.5">
      <c r="AH3323" s="126"/>
    </row>
    <row r="3324" s="119" customFormat="1" ht="10.5">
      <c r="AH3324" s="126"/>
    </row>
    <row r="3325" s="119" customFormat="1" ht="10.5">
      <c r="AH3325" s="126"/>
    </row>
    <row r="3326" s="119" customFormat="1" ht="10.5">
      <c r="AH3326" s="126"/>
    </row>
    <row r="3327" s="119" customFormat="1" ht="10.5">
      <c r="AH3327" s="126"/>
    </row>
    <row r="3328" s="119" customFormat="1" ht="10.5">
      <c r="AH3328" s="126"/>
    </row>
    <row r="3329" s="119" customFormat="1" ht="10.5">
      <c r="AH3329" s="126"/>
    </row>
    <row r="3330" s="119" customFormat="1" ht="10.5">
      <c r="AH3330" s="126"/>
    </row>
    <row r="3331" s="119" customFormat="1" ht="10.5">
      <c r="AH3331" s="126"/>
    </row>
    <row r="3332" s="119" customFormat="1" ht="10.5">
      <c r="AH3332" s="126"/>
    </row>
    <row r="3333" s="119" customFormat="1" ht="10.5">
      <c r="AH3333" s="126"/>
    </row>
    <row r="3334" s="119" customFormat="1" ht="10.5">
      <c r="AH3334" s="126"/>
    </row>
    <row r="3335" s="119" customFormat="1" ht="10.5">
      <c r="AH3335" s="126"/>
    </row>
    <row r="3336" s="119" customFormat="1" ht="10.5">
      <c r="AH3336" s="126"/>
    </row>
    <row r="3337" s="119" customFormat="1" ht="10.5">
      <c r="AH3337" s="126"/>
    </row>
    <row r="3338" s="119" customFormat="1" ht="10.5">
      <c r="AH3338" s="126"/>
    </row>
    <row r="3339" s="119" customFormat="1" ht="10.5">
      <c r="AH3339" s="126"/>
    </row>
    <row r="3340" s="119" customFormat="1" ht="10.5">
      <c r="AH3340" s="126"/>
    </row>
    <row r="3341" s="119" customFormat="1" ht="10.5">
      <c r="AH3341" s="126"/>
    </row>
    <row r="3342" s="119" customFormat="1" ht="10.5">
      <c r="AH3342" s="126"/>
    </row>
    <row r="3343" s="119" customFormat="1" ht="10.5">
      <c r="AH3343" s="126"/>
    </row>
    <row r="3344" s="119" customFormat="1" ht="10.5">
      <c r="AH3344" s="126"/>
    </row>
    <row r="3345" s="119" customFormat="1" ht="10.5">
      <c r="AH3345" s="126"/>
    </row>
    <row r="3346" s="119" customFormat="1" ht="10.5">
      <c r="AH3346" s="126"/>
    </row>
    <row r="3347" s="119" customFormat="1" ht="10.5">
      <c r="AH3347" s="126"/>
    </row>
    <row r="3348" s="119" customFormat="1" ht="10.5">
      <c r="AH3348" s="126"/>
    </row>
    <row r="3349" s="119" customFormat="1" ht="10.5">
      <c r="AH3349" s="126"/>
    </row>
    <row r="3350" s="119" customFormat="1" ht="10.5">
      <c r="AH3350" s="126"/>
    </row>
    <row r="3351" s="119" customFormat="1" ht="10.5">
      <c r="AH3351" s="126"/>
    </row>
    <row r="3352" s="119" customFormat="1" ht="10.5">
      <c r="AH3352" s="126"/>
    </row>
    <row r="3353" s="119" customFormat="1" ht="10.5">
      <c r="AH3353" s="126"/>
    </row>
    <row r="3354" s="119" customFormat="1" ht="10.5">
      <c r="AH3354" s="126"/>
    </row>
    <row r="3355" s="119" customFormat="1" ht="10.5">
      <c r="AH3355" s="126"/>
    </row>
    <row r="3356" s="119" customFormat="1" ht="10.5">
      <c r="AH3356" s="126"/>
    </row>
    <row r="3357" s="119" customFormat="1" ht="10.5">
      <c r="AH3357" s="126"/>
    </row>
    <row r="3358" s="119" customFormat="1" ht="10.5">
      <c r="AH3358" s="126"/>
    </row>
    <row r="3359" s="119" customFormat="1" ht="10.5">
      <c r="AH3359" s="126"/>
    </row>
    <row r="3360" s="119" customFormat="1" ht="10.5">
      <c r="AH3360" s="126"/>
    </row>
    <row r="3361" s="119" customFormat="1" ht="10.5">
      <c r="AH3361" s="126"/>
    </row>
    <row r="3362" s="119" customFormat="1" ht="10.5">
      <c r="AH3362" s="126"/>
    </row>
    <row r="3363" s="119" customFormat="1" ht="10.5">
      <c r="AH3363" s="126"/>
    </row>
    <row r="3364" s="119" customFormat="1" ht="10.5">
      <c r="AH3364" s="126"/>
    </row>
    <row r="3365" s="119" customFormat="1" ht="10.5">
      <c r="AH3365" s="126"/>
    </row>
    <row r="3366" s="119" customFormat="1" ht="10.5">
      <c r="AH3366" s="126"/>
    </row>
    <row r="3367" s="119" customFormat="1" ht="10.5">
      <c r="AH3367" s="126"/>
    </row>
    <row r="3368" s="119" customFormat="1" ht="10.5">
      <c r="AH3368" s="126"/>
    </row>
    <row r="3369" s="119" customFormat="1" ht="10.5">
      <c r="AH3369" s="126"/>
    </row>
    <row r="3370" s="119" customFormat="1" ht="10.5">
      <c r="AH3370" s="126"/>
    </row>
    <row r="3371" s="119" customFormat="1" ht="10.5">
      <c r="AH3371" s="126"/>
    </row>
    <row r="3372" s="119" customFormat="1" ht="10.5">
      <c r="AH3372" s="126"/>
    </row>
    <row r="3373" s="119" customFormat="1" ht="10.5">
      <c r="AH3373" s="126"/>
    </row>
    <row r="3374" s="119" customFormat="1" ht="10.5">
      <c r="AH3374" s="126"/>
    </row>
    <row r="3375" s="119" customFormat="1" ht="10.5">
      <c r="AH3375" s="126"/>
    </row>
    <row r="3376" s="119" customFormat="1" ht="10.5">
      <c r="AH3376" s="126"/>
    </row>
    <row r="3377" s="119" customFormat="1" ht="10.5">
      <c r="AH3377" s="126"/>
    </row>
    <row r="3378" s="119" customFormat="1" ht="10.5">
      <c r="AH3378" s="126"/>
    </row>
    <row r="3379" s="119" customFormat="1" ht="10.5">
      <c r="AH3379" s="126"/>
    </row>
    <row r="3380" s="119" customFormat="1" ht="10.5">
      <c r="AH3380" s="126"/>
    </row>
    <row r="3381" s="119" customFormat="1" ht="10.5">
      <c r="AH3381" s="126"/>
    </row>
    <row r="3382" s="119" customFormat="1" ht="10.5">
      <c r="AH3382" s="126"/>
    </row>
    <row r="3383" s="119" customFormat="1" ht="10.5">
      <c r="AH3383" s="126"/>
    </row>
    <row r="3384" s="119" customFormat="1" ht="10.5">
      <c r="AH3384" s="126"/>
    </row>
    <row r="3385" s="119" customFormat="1" ht="10.5">
      <c r="AH3385" s="126"/>
    </row>
    <row r="3386" s="119" customFormat="1" ht="10.5">
      <c r="AH3386" s="126"/>
    </row>
    <row r="3387" s="119" customFormat="1" ht="10.5">
      <c r="AH3387" s="126"/>
    </row>
    <row r="3388" s="119" customFormat="1" ht="10.5">
      <c r="AH3388" s="126"/>
    </row>
    <row r="3389" s="119" customFormat="1" ht="10.5">
      <c r="AH3389" s="126"/>
    </row>
    <row r="3390" s="119" customFormat="1" ht="10.5">
      <c r="AH3390" s="126"/>
    </row>
    <row r="3391" s="119" customFormat="1" ht="10.5">
      <c r="AH3391" s="126"/>
    </row>
    <row r="3392" s="119" customFormat="1" ht="10.5">
      <c r="AH3392" s="126"/>
    </row>
    <row r="3393" s="119" customFormat="1" ht="10.5">
      <c r="AH3393" s="126"/>
    </row>
    <row r="3394" s="119" customFormat="1" ht="10.5">
      <c r="AH3394" s="126"/>
    </row>
    <row r="3395" s="119" customFormat="1" ht="10.5">
      <c r="AH3395" s="126"/>
    </row>
    <row r="3396" s="119" customFormat="1" ht="10.5">
      <c r="AH3396" s="126"/>
    </row>
    <row r="3397" s="119" customFormat="1" ht="10.5">
      <c r="AH3397" s="126"/>
    </row>
    <row r="3398" s="119" customFormat="1" ht="10.5">
      <c r="AH3398" s="126"/>
    </row>
    <row r="3399" s="119" customFormat="1" ht="10.5">
      <c r="AH3399" s="126"/>
    </row>
    <row r="3400" s="119" customFormat="1" ht="10.5">
      <c r="AH3400" s="126"/>
    </row>
    <row r="3401" s="119" customFormat="1" ht="10.5">
      <c r="AH3401" s="126"/>
    </row>
    <row r="3402" s="119" customFormat="1" ht="10.5">
      <c r="AH3402" s="126"/>
    </row>
    <row r="3403" s="119" customFormat="1" ht="10.5">
      <c r="AH3403" s="126"/>
    </row>
    <row r="3404" s="119" customFormat="1" ht="10.5">
      <c r="AH3404" s="126"/>
    </row>
    <row r="3405" s="119" customFormat="1" ht="10.5">
      <c r="AH3405" s="126"/>
    </row>
    <row r="3406" s="119" customFormat="1" ht="10.5">
      <c r="AH3406" s="126"/>
    </row>
    <row r="3407" s="119" customFormat="1" ht="10.5">
      <c r="AH3407" s="126"/>
    </row>
    <row r="3408" s="119" customFormat="1" ht="10.5">
      <c r="AH3408" s="126"/>
    </row>
    <row r="3409" s="119" customFormat="1" ht="10.5">
      <c r="AH3409" s="126"/>
    </row>
    <row r="3410" s="119" customFormat="1" ht="10.5">
      <c r="AH3410" s="126"/>
    </row>
    <row r="3411" s="119" customFormat="1" ht="10.5">
      <c r="AH3411" s="126"/>
    </row>
    <row r="3412" s="119" customFormat="1" ht="10.5">
      <c r="AH3412" s="126"/>
    </row>
    <row r="3413" s="119" customFormat="1" ht="10.5">
      <c r="AH3413" s="126"/>
    </row>
    <row r="3414" s="119" customFormat="1" ht="10.5">
      <c r="AH3414" s="126"/>
    </row>
    <row r="3415" s="119" customFormat="1" ht="10.5">
      <c r="AH3415" s="126"/>
    </row>
    <row r="3416" s="119" customFormat="1" ht="10.5">
      <c r="AH3416" s="126"/>
    </row>
    <row r="3417" s="119" customFormat="1" ht="10.5">
      <c r="AH3417" s="126"/>
    </row>
    <row r="3418" s="119" customFormat="1" ht="10.5">
      <c r="AH3418" s="126"/>
    </row>
    <row r="3419" s="119" customFormat="1" ht="10.5">
      <c r="AH3419" s="126"/>
    </row>
    <row r="3420" s="119" customFormat="1" ht="10.5">
      <c r="AH3420" s="126"/>
    </row>
    <row r="3421" s="119" customFormat="1" ht="10.5">
      <c r="AH3421" s="126"/>
    </row>
    <row r="3422" s="119" customFormat="1" ht="10.5">
      <c r="AH3422" s="126"/>
    </row>
    <row r="3423" s="119" customFormat="1" ht="10.5">
      <c r="AH3423" s="126"/>
    </row>
    <row r="3424" s="119" customFormat="1" ht="10.5">
      <c r="AH3424" s="126"/>
    </row>
    <row r="3425" s="119" customFormat="1" ht="10.5">
      <c r="AH3425" s="126"/>
    </row>
    <row r="3426" s="119" customFormat="1" ht="10.5">
      <c r="AH3426" s="126"/>
    </row>
    <row r="3427" s="119" customFormat="1" ht="10.5">
      <c r="AH3427" s="126"/>
    </row>
    <row r="3428" s="119" customFormat="1" ht="10.5">
      <c r="AH3428" s="126"/>
    </row>
    <row r="3429" s="119" customFormat="1" ht="10.5">
      <c r="AH3429" s="126"/>
    </row>
    <row r="3430" s="119" customFormat="1" ht="10.5">
      <c r="AH3430" s="126"/>
    </row>
    <row r="3431" s="119" customFormat="1" ht="10.5">
      <c r="AH3431" s="126"/>
    </row>
    <row r="3432" s="119" customFormat="1" ht="10.5">
      <c r="AH3432" s="126"/>
    </row>
    <row r="3433" s="119" customFormat="1" ht="10.5">
      <c r="AH3433" s="126"/>
    </row>
    <row r="3434" s="119" customFormat="1" ht="10.5">
      <c r="AH3434" s="126"/>
    </row>
    <row r="3435" s="119" customFormat="1" ht="10.5">
      <c r="AH3435" s="126"/>
    </row>
    <row r="3436" s="119" customFormat="1" ht="10.5">
      <c r="AH3436" s="126"/>
    </row>
    <row r="3437" s="119" customFormat="1" ht="10.5">
      <c r="AH3437" s="126"/>
    </row>
    <row r="3438" s="119" customFormat="1" ht="10.5">
      <c r="AH3438" s="126"/>
    </row>
    <row r="3439" s="119" customFormat="1" ht="10.5">
      <c r="AH3439" s="126"/>
    </row>
    <row r="3440" s="119" customFormat="1" ht="10.5">
      <c r="AH3440" s="126"/>
    </row>
    <row r="3441" s="119" customFormat="1" ht="10.5">
      <c r="AH3441" s="126"/>
    </row>
    <row r="3442" s="119" customFormat="1" ht="10.5">
      <c r="AH3442" s="126"/>
    </row>
    <row r="3443" s="119" customFormat="1" ht="10.5">
      <c r="AH3443" s="126"/>
    </row>
    <row r="3444" s="119" customFormat="1" ht="10.5">
      <c r="AH3444" s="126"/>
    </row>
    <row r="3445" s="119" customFormat="1" ht="10.5">
      <c r="AH3445" s="126"/>
    </row>
    <row r="3446" s="119" customFormat="1" ht="10.5">
      <c r="AH3446" s="126"/>
    </row>
    <row r="3447" s="119" customFormat="1" ht="10.5">
      <c r="AH3447" s="126"/>
    </row>
    <row r="3448" s="119" customFormat="1" ht="10.5">
      <c r="AH3448" s="126"/>
    </row>
    <row r="3449" s="119" customFormat="1" ht="10.5">
      <c r="AH3449" s="126"/>
    </row>
    <row r="3450" s="119" customFormat="1" ht="10.5">
      <c r="AH3450" s="126"/>
    </row>
    <row r="3451" s="119" customFormat="1" ht="10.5">
      <c r="AH3451" s="126"/>
    </row>
    <row r="3452" s="119" customFormat="1" ht="10.5">
      <c r="AH3452" s="126"/>
    </row>
    <row r="3453" s="119" customFormat="1" ht="10.5">
      <c r="AH3453" s="126"/>
    </row>
    <row r="3454" s="119" customFormat="1" ht="10.5">
      <c r="AH3454" s="126"/>
    </row>
    <row r="3455" s="119" customFormat="1" ht="10.5">
      <c r="AH3455" s="126"/>
    </row>
    <row r="3456" s="119" customFormat="1" ht="10.5">
      <c r="AH3456" s="126"/>
    </row>
    <row r="3457" s="119" customFormat="1" ht="10.5">
      <c r="AH3457" s="126"/>
    </row>
    <row r="3458" s="119" customFormat="1" ht="10.5">
      <c r="AH3458" s="126"/>
    </row>
    <row r="3459" s="119" customFormat="1" ht="10.5">
      <c r="AH3459" s="126"/>
    </row>
    <row r="3460" s="119" customFormat="1" ht="10.5">
      <c r="AH3460" s="126"/>
    </row>
    <row r="3461" s="119" customFormat="1" ht="10.5">
      <c r="AH3461" s="126"/>
    </row>
    <row r="3462" s="119" customFormat="1" ht="10.5">
      <c r="AH3462" s="126"/>
    </row>
    <row r="3463" s="119" customFormat="1" ht="10.5">
      <c r="AH3463" s="126"/>
    </row>
    <row r="3464" s="119" customFormat="1" ht="10.5">
      <c r="AH3464" s="126"/>
    </row>
    <row r="3465" s="119" customFormat="1" ht="10.5">
      <c r="AH3465" s="126"/>
    </row>
    <row r="3466" s="119" customFormat="1" ht="10.5">
      <c r="AH3466" s="126"/>
    </row>
    <row r="3467" s="119" customFormat="1" ht="10.5">
      <c r="AH3467" s="126"/>
    </row>
    <row r="3468" s="119" customFormat="1" ht="10.5">
      <c r="AH3468" s="126"/>
    </row>
    <row r="3469" s="119" customFormat="1" ht="10.5">
      <c r="AH3469" s="126"/>
    </row>
    <row r="3470" s="119" customFormat="1" ht="10.5">
      <c r="AH3470" s="126"/>
    </row>
    <row r="3471" s="119" customFormat="1" ht="10.5">
      <c r="AH3471" s="126"/>
    </row>
    <row r="3472" s="119" customFormat="1" ht="10.5">
      <c r="AH3472" s="126"/>
    </row>
    <row r="3473" s="119" customFormat="1" ht="10.5">
      <c r="AH3473" s="126"/>
    </row>
    <row r="3474" s="119" customFormat="1" ht="10.5">
      <c r="AH3474" s="126"/>
    </row>
    <row r="3475" s="119" customFormat="1" ht="10.5">
      <c r="AH3475" s="126"/>
    </row>
    <row r="3476" s="119" customFormat="1" ht="10.5">
      <c r="AH3476" s="126"/>
    </row>
    <row r="3477" s="119" customFormat="1" ht="10.5">
      <c r="AH3477" s="126"/>
    </row>
    <row r="3478" s="119" customFormat="1" ht="10.5">
      <c r="AH3478" s="126"/>
    </row>
    <row r="3479" s="119" customFormat="1" ht="10.5">
      <c r="AH3479" s="126"/>
    </row>
    <row r="3480" s="119" customFormat="1" ht="10.5">
      <c r="AH3480" s="126"/>
    </row>
    <row r="3481" s="119" customFormat="1" ht="10.5">
      <c r="AH3481" s="126"/>
    </row>
    <row r="3482" s="119" customFormat="1" ht="10.5">
      <c r="AH3482" s="126"/>
    </row>
    <row r="3483" s="119" customFormat="1" ht="10.5">
      <c r="AH3483" s="126"/>
    </row>
    <row r="3484" s="119" customFormat="1" ht="10.5">
      <c r="AH3484" s="126"/>
    </row>
    <row r="3485" s="119" customFormat="1" ht="10.5">
      <c r="AH3485" s="126"/>
    </row>
    <row r="3486" s="119" customFormat="1" ht="10.5">
      <c r="AH3486" s="126"/>
    </row>
    <row r="3487" s="119" customFormat="1" ht="10.5">
      <c r="AH3487" s="126"/>
    </row>
    <row r="3488" s="119" customFormat="1" ht="10.5">
      <c r="AH3488" s="126"/>
    </row>
    <row r="3489" s="119" customFormat="1" ht="10.5">
      <c r="AH3489" s="126"/>
    </row>
    <row r="3490" s="119" customFormat="1" ht="10.5">
      <c r="AH3490" s="126"/>
    </row>
    <row r="3491" s="119" customFormat="1" ht="10.5">
      <c r="AH3491" s="126"/>
    </row>
    <row r="3492" s="119" customFormat="1" ht="10.5">
      <c r="AH3492" s="126"/>
    </row>
    <row r="3493" s="119" customFormat="1" ht="10.5">
      <c r="AH3493" s="126"/>
    </row>
    <row r="3494" s="119" customFormat="1" ht="10.5">
      <c r="AH3494" s="126"/>
    </row>
    <row r="3495" s="119" customFormat="1" ht="10.5">
      <c r="AH3495" s="126"/>
    </row>
    <row r="3496" s="119" customFormat="1" ht="10.5">
      <c r="AH3496" s="126"/>
    </row>
    <row r="3497" s="119" customFormat="1" ht="10.5">
      <c r="AH3497" s="126"/>
    </row>
    <row r="3498" s="119" customFormat="1" ht="10.5">
      <c r="AH3498" s="126"/>
    </row>
    <row r="3499" s="119" customFormat="1" ht="10.5">
      <c r="AH3499" s="126"/>
    </row>
    <row r="3500" s="119" customFormat="1" ht="10.5">
      <c r="AH3500" s="126"/>
    </row>
    <row r="3501" s="119" customFormat="1" ht="10.5">
      <c r="AH3501" s="126"/>
    </row>
    <row r="3502" s="119" customFormat="1" ht="10.5">
      <c r="AH3502" s="126"/>
    </row>
    <row r="3503" s="119" customFormat="1" ht="10.5">
      <c r="AH3503" s="126"/>
    </row>
    <row r="3504" s="119" customFormat="1" ht="10.5">
      <c r="AH3504" s="126"/>
    </row>
    <row r="3505" s="119" customFormat="1" ht="10.5">
      <c r="AH3505" s="126"/>
    </row>
    <row r="3506" s="119" customFormat="1" ht="10.5">
      <c r="AH3506" s="126"/>
    </row>
    <row r="3507" s="119" customFormat="1" ht="10.5">
      <c r="AH3507" s="126"/>
    </row>
    <row r="3508" s="119" customFormat="1" ht="10.5">
      <c r="AH3508" s="126"/>
    </row>
    <row r="3509" s="119" customFormat="1" ht="10.5">
      <c r="AH3509" s="126"/>
    </row>
    <row r="3510" s="119" customFormat="1" ht="10.5">
      <c r="AH3510" s="126"/>
    </row>
    <row r="3511" s="119" customFormat="1" ht="10.5">
      <c r="AH3511" s="126"/>
    </row>
    <row r="3512" s="119" customFormat="1" ht="10.5">
      <c r="AH3512" s="126"/>
    </row>
    <row r="3513" s="119" customFormat="1" ht="10.5">
      <c r="AH3513" s="126"/>
    </row>
    <row r="3514" s="119" customFormat="1" ht="10.5">
      <c r="AH3514" s="126"/>
    </row>
    <row r="3515" s="119" customFormat="1" ht="10.5">
      <c r="AH3515" s="126"/>
    </row>
    <row r="3516" s="119" customFormat="1" ht="10.5">
      <c r="AH3516" s="126"/>
    </row>
    <row r="3517" s="119" customFormat="1" ht="10.5">
      <c r="AH3517" s="126"/>
    </row>
    <row r="3518" s="119" customFormat="1" ht="10.5">
      <c r="AH3518" s="126"/>
    </row>
    <row r="3519" s="119" customFormat="1" ht="10.5">
      <c r="AH3519" s="126"/>
    </row>
    <row r="3520" s="119" customFormat="1" ht="10.5">
      <c r="AH3520" s="126"/>
    </row>
    <row r="3521" s="119" customFormat="1" ht="10.5">
      <c r="AH3521" s="126"/>
    </row>
    <row r="3522" s="119" customFormat="1" ht="10.5">
      <c r="AH3522" s="126"/>
    </row>
    <row r="3523" s="119" customFormat="1" ht="10.5">
      <c r="AH3523" s="126"/>
    </row>
    <row r="3524" s="119" customFormat="1" ht="10.5">
      <c r="AH3524" s="126"/>
    </row>
    <row r="3525" s="119" customFormat="1" ht="10.5">
      <c r="AH3525" s="126"/>
    </row>
    <row r="3526" s="119" customFormat="1" ht="10.5">
      <c r="AH3526" s="126"/>
    </row>
    <row r="3527" s="119" customFormat="1" ht="10.5">
      <c r="AH3527" s="126"/>
    </row>
    <row r="3528" s="119" customFormat="1" ht="10.5">
      <c r="AH3528" s="126"/>
    </row>
    <row r="3529" s="119" customFormat="1" ht="10.5">
      <c r="AH3529" s="126"/>
    </row>
    <row r="3530" s="119" customFormat="1" ht="10.5">
      <c r="AH3530" s="126"/>
    </row>
    <row r="3531" s="119" customFormat="1" ht="10.5">
      <c r="AH3531" s="126"/>
    </row>
    <row r="3532" s="119" customFormat="1" ht="10.5">
      <c r="AH3532" s="126"/>
    </row>
    <row r="3533" s="119" customFormat="1" ht="10.5">
      <c r="AH3533" s="126"/>
    </row>
    <row r="3534" s="119" customFormat="1" ht="10.5">
      <c r="AH3534" s="126"/>
    </row>
    <row r="3535" s="119" customFormat="1" ht="10.5">
      <c r="AH3535" s="126"/>
    </row>
    <row r="3536" s="119" customFormat="1" ht="10.5">
      <c r="AH3536" s="126"/>
    </row>
    <row r="3537" s="119" customFormat="1" ht="10.5">
      <c r="AH3537" s="126"/>
    </row>
    <row r="3538" s="119" customFormat="1" ht="10.5">
      <c r="AH3538" s="126"/>
    </row>
    <row r="3539" s="119" customFormat="1" ht="10.5">
      <c r="AH3539" s="126"/>
    </row>
    <row r="3540" s="119" customFormat="1" ht="10.5">
      <c r="AH3540" s="126"/>
    </row>
    <row r="3541" s="119" customFormat="1" ht="10.5">
      <c r="AH3541" s="126"/>
    </row>
    <row r="3542" s="119" customFormat="1" ht="10.5">
      <c r="AH3542" s="126"/>
    </row>
    <row r="3543" s="119" customFormat="1" ht="10.5">
      <c r="AH3543" s="126"/>
    </row>
    <row r="3544" s="119" customFormat="1" ht="10.5">
      <c r="AH3544" s="126"/>
    </row>
    <row r="3545" s="119" customFormat="1" ht="10.5">
      <c r="AH3545" s="126"/>
    </row>
    <row r="3546" s="119" customFormat="1" ht="10.5">
      <c r="AH3546" s="126"/>
    </row>
    <row r="3547" s="119" customFormat="1" ht="10.5">
      <c r="AH3547" s="126"/>
    </row>
    <row r="3548" s="119" customFormat="1" ht="10.5">
      <c r="AH3548" s="126"/>
    </row>
    <row r="3549" s="119" customFormat="1" ht="10.5">
      <c r="AH3549" s="126"/>
    </row>
    <row r="3550" s="119" customFormat="1" ht="10.5">
      <c r="AH3550" s="126"/>
    </row>
    <row r="3551" s="119" customFormat="1" ht="10.5">
      <c r="AH3551" s="126"/>
    </row>
    <row r="3552" s="119" customFormat="1" ht="10.5">
      <c r="AH3552" s="126"/>
    </row>
    <row r="3553" s="119" customFormat="1" ht="10.5">
      <c r="AH3553" s="126"/>
    </row>
    <row r="3554" s="119" customFormat="1" ht="10.5">
      <c r="AH3554" s="126"/>
    </row>
    <row r="3555" s="119" customFormat="1" ht="10.5">
      <c r="AH3555" s="126"/>
    </row>
    <row r="3556" s="119" customFormat="1" ht="10.5">
      <c r="AH3556" s="126"/>
    </row>
    <row r="3557" s="119" customFormat="1" ht="10.5">
      <c r="AH3557" s="126"/>
    </row>
    <row r="3558" s="119" customFormat="1" ht="10.5">
      <c r="AH3558" s="126"/>
    </row>
    <row r="3559" s="119" customFormat="1" ht="10.5">
      <c r="AH3559" s="126"/>
    </row>
    <row r="3560" s="119" customFormat="1" ht="10.5">
      <c r="AH3560" s="126"/>
    </row>
    <row r="3561" s="119" customFormat="1" ht="10.5">
      <c r="AH3561" s="126"/>
    </row>
    <row r="3562" s="119" customFormat="1" ht="10.5">
      <c r="AH3562" s="126"/>
    </row>
    <row r="3563" s="119" customFormat="1" ht="10.5">
      <c r="AH3563" s="126"/>
    </row>
    <row r="3564" s="119" customFormat="1" ht="10.5">
      <c r="AH3564" s="126"/>
    </row>
    <row r="3565" s="119" customFormat="1" ht="10.5">
      <c r="AH3565" s="126"/>
    </row>
    <row r="3566" s="119" customFormat="1" ht="10.5">
      <c r="AH3566" s="126"/>
    </row>
    <row r="3567" s="119" customFormat="1" ht="10.5">
      <c r="AH3567" s="126"/>
    </row>
    <row r="3568" s="119" customFormat="1" ht="10.5">
      <c r="AH3568" s="126"/>
    </row>
    <row r="3569" s="119" customFormat="1" ht="10.5">
      <c r="AH3569" s="126"/>
    </row>
    <row r="3570" s="119" customFormat="1" ht="10.5">
      <c r="AH3570" s="126"/>
    </row>
    <row r="3571" s="119" customFormat="1" ht="10.5">
      <c r="AH3571" s="126"/>
    </row>
    <row r="3572" s="119" customFormat="1" ht="10.5">
      <c r="AH3572" s="126"/>
    </row>
    <row r="3573" s="119" customFormat="1" ht="10.5">
      <c r="AH3573" s="126"/>
    </row>
    <row r="3574" s="119" customFormat="1" ht="10.5">
      <c r="AH3574" s="126"/>
    </row>
    <row r="3575" s="119" customFormat="1" ht="10.5">
      <c r="AH3575" s="126"/>
    </row>
    <row r="3576" s="119" customFormat="1" ht="10.5">
      <c r="AH3576" s="126"/>
    </row>
    <row r="3577" s="119" customFormat="1" ht="10.5">
      <c r="AH3577" s="126"/>
    </row>
    <row r="3578" s="119" customFormat="1" ht="10.5">
      <c r="AH3578" s="126"/>
    </row>
    <row r="3579" s="119" customFormat="1" ht="10.5">
      <c r="AH3579" s="126"/>
    </row>
    <row r="3580" s="119" customFormat="1" ht="10.5">
      <c r="AH3580" s="126"/>
    </row>
    <row r="3581" s="119" customFormat="1" ht="10.5">
      <c r="AH3581" s="126"/>
    </row>
    <row r="3582" s="119" customFormat="1" ht="10.5">
      <c r="AH3582" s="126"/>
    </row>
    <row r="3583" s="119" customFormat="1" ht="10.5">
      <c r="AH3583" s="126"/>
    </row>
    <row r="3584" s="119" customFormat="1" ht="10.5">
      <c r="AH3584" s="126"/>
    </row>
    <row r="3585" s="119" customFormat="1" ht="10.5">
      <c r="AH3585" s="126"/>
    </row>
    <row r="3586" s="119" customFormat="1" ht="10.5">
      <c r="AH3586" s="126"/>
    </row>
    <row r="3587" s="119" customFormat="1" ht="10.5">
      <c r="AH3587" s="126"/>
    </row>
    <row r="3588" s="119" customFormat="1" ht="10.5">
      <c r="AH3588" s="126"/>
    </row>
    <row r="3589" s="119" customFormat="1" ht="10.5">
      <c r="AH3589" s="126"/>
    </row>
    <row r="3590" s="119" customFormat="1" ht="10.5">
      <c r="AH3590" s="126"/>
    </row>
    <row r="3591" s="119" customFormat="1" ht="10.5">
      <c r="AH3591" s="126"/>
    </row>
    <row r="3592" s="119" customFormat="1" ht="10.5">
      <c r="AH3592" s="126"/>
    </row>
    <row r="3593" s="119" customFormat="1" ht="10.5">
      <c r="AH3593" s="126"/>
    </row>
    <row r="3594" s="119" customFormat="1" ht="10.5">
      <c r="AH3594" s="126"/>
    </row>
    <row r="3595" s="119" customFormat="1" ht="10.5">
      <c r="AH3595" s="126"/>
    </row>
    <row r="3596" s="119" customFormat="1" ht="10.5">
      <c r="AH3596" s="126"/>
    </row>
    <row r="3597" s="119" customFormat="1" ht="10.5">
      <c r="AH3597" s="126"/>
    </row>
    <row r="3598" s="119" customFormat="1" ht="10.5">
      <c r="AH3598" s="126"/>
    </row>
    <row r="3599" s="119" customFormat="1" ht="10.5">
      <c r="AH3599" s="126"/>
    </row>
    <row r="3600" s="119" customFormat="1" ht="10.5">
      <c r="AH3600" s="126"/>
    </row>
    <row r="3601" s="119" customFormat="1" ht="10.5">
      <c r="AH3601" s="126"/>
    </row>
    <row r="3602" s="119" customFormat="1" ht="10.5">
      <c r="AH3602" s="126"/>
    </row>
    <row r="3603" s="119" customFormat="1" ht="10.5">
      <c r="AH3603" s="126"/>
    </row>
    <row r="3604" s="119" customFormat="1" ht="10.5">
      <c r="AH3604" s="126"/>
    </row>
    <row r="3605" s="119" customFormat="1" ht="10.5">
      <c r="AH3605" s="126"/>
    </row>
    <row r="3606" s="119" customFormat="1" ht="10.5">
      <c r="AH3606" s="126"/>
    </row>
    <row r="3607" s="119" customFormat="1" ht="10.5">
      <c r="AH3607" s="126"/>
    </row>
    <row r="3608" s="119" customFormat="1" ht="10.5">
      <c r="AH3608" s="126"/>
    </row>
    <row r="3609" s="119" customFormat="1" ht="10.5">
      <c r="AH3609" s="126"/>
    </row>
    <row r="3610" s="119" customFormat="1" ht="10.5">
      <c r="AH3610" s="126"/>
    </row>
    <row r="3611" s="119" customFormat="1" ht="10.5">
      <c r="AH3611" s="126"/>
    </row>
    <row r="3612" s="119" customFormat="1" ht="10.5">
      <c r="AH3612" s="126"/>
    </row>
    <row r="3613" s="119" customFormat="1" ht="10.5">
      <c r="AH3613" s="126"/>
    </row>
    <row r="3614" s="119" customFormat="1" ht="10.5">
      <c r="AH3614" s="126"/>
    </row>
    <row r="3615" s="119" customFormat="1" ht="10.5">
      <c r="AH3615" s="126"/>
    </row>
    <row r="3616" s="119" customFormat="1" ht="10.5">
      <c r="AH3616" s="126"/>
    </row>
    <row r="3617" s="119" customFormat="1" ht="10.5">
      <c r="AH3617" s="126"/>
    </row>
    <row r="3618" s="119" customFormat="1" ht="10.5">
      <c r="AH3618" s="126"/>
    </row>
    <row r="3619" s="119" customFormat="1" ht="10.5">
      <c r="AH3619" s="126"/>
    </row>
    <row r="3620" s="119" customFormat="1" ht="10.5">
      <c r="AH3620" s="126"/>
    </row>
    <row r="3621" s="119" customFormat="1" ht="10.5">
      <c r="AH3621" s="126"/>
    </row>
    <row r="3622" s="119" customFormat="1" ht="10.5">
      <c r="AH3622" s="126"/>
    </row>
    <row r="3623" s="119" customFormat="1" ht="10.5">
      <c r="AH3623" s="126"/>
    </row>
    <row r="3624" s="119" customFormat="1" ht="10.5">
      <c r="AH3624" s="126"/>
    </row>
    <row r="3625" s="119" customFormat="1" ht="10.5">
      <c r="AH3625" s="126"/>
    </row>
    <row r="3626" s="119" customFormat="1" ht="10.5">
      <c r="AH3626" s="126"/>
    </row>
    <row r="3627" s="119" customFormat="1" ht="10.5">
      <c r="AH3627" s="126"/>
    </row>
    <row r="3628" s="119" customFormat="1" ht="10.5">
      <c r="AH3628" s="126"/>
    </row>
    <row r="3629" s="119" customFormat="1" ht="10.5">
      <c r="AH3629" s="126"/>
    </row>
    <row r="3630" s="119" customFormat="1" ht="10.5">
      <c r="AH3630" s="126"/>
    </row>
    <row r="3631" s="119" customFormat="1" ht="10.5">
      <c r="AH3631" s="126"/>
    </row>
    <row r="3632" s="119" customFormat="1" ht="10.5">
      <c r="AH3632" s="126"/>
    </row>
    <row r="3633" s="119" customFormat="1" ht="10.5">
      <c r="AH3633" s="126"/>
    </row>
    <row r="3634" s="119" customFormat="1" ht="10.5">
      <c r="AH3634" s="126"/>
    </row>
    <row r="3635" s="119" customFormat="1" ht="10.5">
      <c r="AH3635" s="126"/>
    </row>
    <row r="3636" s="119" customFormat="1" ht="10.5">
      <c r="AH3636" s="126"/>
    </row>
    <row r="3637" s="119" customFormat="1" ht="10.5">
      <c r="AH3637" s="126"/>
    </row>
    <row r="3638" s="119" customFormat="1" ht="10.5">
      <c r="AH3638" s="126"/>
    </row>
    <row r="3639" s="119" customFormat="1" ht="10.5">
      <c r="AH3639" s="126"/>
    </row>
    <row r="3640" s="119" customFormat="1" ht="10.5">
      <c r="AH3640" s="126"/>
    </row>
    <row r="3641" s="119" customFormat="1" ht="10.5">
      <c r="AH3641" s="126"/>
    </row>
    <row r="3642" s="119" customFormat="1" ht="10.5">
      <c r="AH3642" s="126"/>
    </row>
    <row r="3643" s="119" customFormat="1" ht="10.5">
      <c r="AH3643" s="126"/>
    </row>
    <row r="3644" s="119" customFormat="1" ht="10.5">
      <c r="AH3644" s="126"/>
    </row>
    <row r="3645" s="119" customFormat="1" ht="10.5">
      <c r="AH3645" s="126"/>
    </row>
    <row r="3646" s="119" customFormat="1" ht="10.5">
      <c r="AH3646" s="126"/>
    </row>
    <row r="3647" s="119" customFormat="1" ht="10.5">
      <c r="AH3647" s="126"/>
    </row>
    <row r="3648" s="119" customFormat="1" ht="10.5">
      <c r="AH3648" s="126"/>
    </row>
    <row r="3649" s="119" customFormat="1" ht="10.5">
      <c r="AH3649" s="126"/>
    </row>
    <row r="3650" s="119" customFormat="1" ht="10.5">
      <c r="AH3650" s="126"/>
    </row>
    <row r="3651" s="119" customFormat="1" ht="10.5">
      <c r="AH3651" s="126"/>
    </row>
    <row r="3652" s="119" customFormat="1" ht="10.5">
      <c r="AH3652" s="126"/>
    </row>
    <row r="3653" s="119" customFormat="1" ht="10.5">
      <c r="AH3653" s="126"/>
    </row>
    <row r="3654" s="119" customFormat="1" ht="10.5">
      <c r="AH3654" s="126"/>
    </row>
    <row r="3655" s="119" customFormat="1" ht="10.5">
      <c r="AH3655" s="126"/>
    </row>
    <row r="3656" s="119" customFormat="1" ht="10.5">
      <c r="AH3656" s="126"/>
    </row>
    <row r="3657" s="119" customFormat="1" ht="10.5">
      <c r="AH3657" s="126"/>
    </row>
    <row r="3658" s="119" customFormat="1" ht="10.5">
      <c r="AH3658" s="126"/>
    </row>
    <row r="3659" s="119" customFormat="1" ht="10.5">
      <c r="AH3659" s="126"/>
    </row>
    <row r="3660" s="119" customFormat="1" ht="10.5">
      <c r="AH3660" s="126"/>
    </row>
    <row r="3661" s="119" customFormat="1" ht="10.5">
      <c r="AH3661" s="126"/>
    </row>
    <row r="3662" s="119" customFormat="1" ht="10.5">
      <c r="AH3662" s="126"/>
    </row>
    <row r="3663" s="119" customFormat="1" ht="10.5">
      <c r="AH3663" s="126"/>
    </row>
    <row r="3664" s="119" customFormat="1" ht="10.5">
      <c r="AH3664" s="126"/>
    </row>
    <row r="3665" s="119" customFormat="1" ht="10.5">
      <c r="AH3665" s="126"/>
    </row>
    <row r="3666" s="119" customFormat="1" ht="10.5">
      <c r="AH3666" s="126"/>
    </row>
    <row r="3667" s="119" customFormat="1" ht="10.5">
      <c r="AH3667" s="126"/>
    </row>
    <row r="3668" s="119" customFormat="1" ht="10.5">
      <c r="AH3668" s="126"/>
    </row>
    <row r="3669" s="119" customFormat="1" ht="10.5">
      <c r="AH3669" s="126"/>
    </row>
    <row r="3670" s="119" customFormat="1" ht="10.5">
      <c r="AH3670" s="126"/>
    </row>
    <row r="3671" s="119" customFormat="1" ht="10.5">
      <c r="AH3671" s="126"/>
    </row>
    <row r="3672" s="119" customFormat="1" ht="10.5">
      <c r="AH3672" s="126"/>
    </row>
    <row r="3673" s="119" customFormat="1" ht="10.5">
      <c r="AH3673" s="126"/>
    </row>
    <row r="3674" s="119" customFormat="1" ht="10.5">
      <c r="AH3674" s="126"/>
    </row>
    <row r="3675" s="119" customFormat="1" ht="10.5">
      <c r="AH3675" s="126"/>
    </row>
    <row r="3676" s="119" customFormat="1" ht="10.5">
      <c r="AH3676" s="126"/>
    </row>
    <row r="3677" s="119" customFormat="1" ht="10.5">
      <c r="AH3677" s="126"/>
    </row>
    <row r="3678" s="119" customFormat="1" ht="10.5">
      <c r="AH3678" s="126"/>
    </row>
    <row r="3679" s="119" customFormat="1" ht="10.5">
      <c r="AH3679" s="126"/>
    </row>
    <row r="3680" s="119" customFormat="1" ht="10.5">
      <c r="AH3680" s="126"/>
    </row>
    <row r="3681" s="119" customFormat="1" ht="10.5">
      <c r="AH3681" s="126"/>
    </row>
    <row r="3682" s="119" customFormat="1" ht="10.5">
      <c r="AH3682" s="126"/>
    </row>
    <row r="3683" s="119" customFormat="1" ht="10.5">
      <c r="AH3683" s="126"/>
    </row>
    <row r="3684" s="119" customFormat="1" ht="10.5">
      <c r="AH3684" s="126"/>
    </row>
    <row r="3685" s="119" customFormat="1" ht="10.5">
      <c r="AH3685" s="126"/>
    </row>
    <row r="3686" s="119" customFormat="1" ht="10.5">
      <c r="AH3686" s="126"/>
    </row>
    <row r="3687" s="119" customFormat="1" ht="10.5">
      <c r="AH3687" s="126"/>
    </row>
    <row r="3688" s="119" customFormat="1" ht="10.5">
      <c r="AH3688" s="126"/>
    </row>
    <row r="3689" s="119" customFormat="1" ht="10.5">
      <c r="AH3689" s="126"/>
    </row>
    <row r="3690" s="119" customFormat="1" ht="10.5">
      <c r="AH3690" s="126"/>
    </row>
    <row r="3691" s="119" customFormat="1" ht="10.5">
      <c r="AH3691" s="126"/>
    </row>
    <row r="3692" s="119" customFormat="1" ht="10.5">
      <c r="AH3692" s="126"/>
    </row>
    <row r="3693" s="119" customFormat="1" ht="10.5">
      <c r="AH3693" s="126"/>
    </row>
    <row r="3694" s="119" customFormat="1" ht="10.5">
      <c r="AH3694" s="126"/>
    </row>
    <row r="3695" s="119" customFormat="1" ht="10.5">
      <c r="AH3695" s="126"/>
    </row>
    <row r="3696" s="119" customFormat="1" ht="10.5">
      <c r="AH3696" s="126"/>
    </row>
    <row r="3697" s="119" customFormat="1" ht="10.5">
      <c r="AH3697" s="126"/>
    </row>
    <row r="3698" s="119" customFormat="1" ht="10.5">
      <c r="AH3698" s="126"/>
    </row>
    <row r="3699" s="119" customFormat="1" ht="10.5">
      <c r="AH3699" s="126"/>
    </row>
    <row r="3700" s="119" customFormat="1" ht="10.5">
      <c r="AH3700" s="126"/>
    </row>
    <row r="3701" s="119" customFormat="1" ht="10.5">
      <c r="AH3701" s="126"/>
    </row>
    <row r="3702" s="119" customFormat="1" ht="10.5">
      <c r="AH3702" s="126"/>
    </row>
    <row r="3703" s="119" customFormat="1" ht="10.5">
      <c r="AH3703" s="126"/>
    </row>
    <row r="3704" s="119" customFormat="1" ht="10.5">
      <c r="AH3704" s="126"/>
    </row>
    <row r="3705" s="119" customFormat="1" ht="10.5">
      <c r="AH3705" s="126"/>
    </row>
    <row r="3706" s="119" customFormat="1" ht="10.5">
      <c r="AH3706" s="126"/>
    </row>
    <row r="3707" s="119" customFormat="1" ht="10.5">
      <c r="AH3707" s="126"/>
    </row>
    <row r="3708" s="119" customFormat="1" ht="10.5">
      <c r="AH3708" s="126"/>
    </row>
    <row r="3709" s="119" customFormat="1" ht="10.5">
      <c r="AH3709" s="126"/>
    </row>
    <row r="3710" s="119" customFormat="1" ht="10.5">
      <c r="AH3710" s="126"/>
    </row>
    <row r="3711" s="119" customFormat="1" ht="10.5">
      <c r="AH3711" s="126"/>
    </row>
    <row r="3712" s="119" customFormat="1" ht="10.5">
      <c r="AH3712" s="126"/>
    </row>
    <row r="3713" s="119" customFormat="1" ht="10.5">
      <c r="AH3713" s="126"/>
    </row>
    <row r="3714" s="119" customFormat="1" ht="10.5">
      <c r="AH3714" s="126"/>
    </row>
    <row r="3715" s="119" customFormat="1" ht="10.5">
      <c r="AH3715" s="126"/>
    </row>
    <row r="3716" s="119" customFormat="1" ht="10.5">
      <c r="AH3716" s="126"/>
    </row>
    <row r="3717" s="119" customFormat="1" ht="10.5">
      <c r="AH3717" s="126"/>
    </row>
    <row r="3718" s="119" customFormat="1" ht="10.5">
      <c r="AH3718" s="126"/>
    </row>
    <row r="3719" s="119" customFormat="1" ht="10.5">
      <c r="AH3719" s="126"/>
    </row>
    <row r="3720" s="119" customFormat="1" ht="10.5">
      <c r="AH3720" s="126"/>
    </row>
    <row r="3721" s="119" customFormat="1" ht="10.5">
      <c r="AH3721" s="126"/>
    </row>
    <row r="3722" s="119" customFormat="1" ht="10.5">
      <c r="AH3722" s="126"/>
    </row>
    <row r="3723" s="119" customFormat="1" ht="10.5">
      <c r="AH3723" s="126"/>
    </row>
    <row r="3724" s="119" customFormat="1" ht="10.5">
      <c r="AH3724" s="126"/>
    </row>
    <row r="3725" s="119" customFormat="1" ht="10.5">
      <c r="AH3725" s="126"/>
    </row>
    <row r="3726" s="119" customFormat="1" ht="10.5">
      <c r="AH3726" s="126"/>
    </row>
    <row r="3727" s="119" customFormat="1" ht="10.5">
      <c r="AH3727" s="126"/>
    </row>
    <row r="3728" s="119" customFormat="1" ht="10.5">
      <c r="AH3728" s="126"/>
    </row>
    <row r="3729" s="119" customFormat="1" ht="10.5">
      <c r="AH3729" s="126"/>
    </row>
    <row r="3730" s="119" customFormat="1" ht="10.5">
      <c r="AH3730" s="126"/>
    </row>
    <row r="3731" s="119" customFormat="1" ht="10.5">
      <c r="AH3731" s="126"/>
    </row>
    <row r="3732" s="119" customFormat="1" ht="10.5">
      <c r="AH3732" s="126"/>
    </row>
    <row r="3733" s="119" customFormat="1" ht="10.5">
      <c r="AH3733" s="126"/>
    </row>
    <row r="3734" s="119" customFormat="1" ht="10.5">
      <c r="AH3734" s="126"/>
    </row>
    <row r="3735" s="119" customFormat="1" ht="10.5">
      <c r="AH3735" s="126"/>
    </row>
    <row r="3736" s="119" customFormat="1" ht="10.5">
      <c r="AH3736" s="126"/>
    </row>
    <row r="3737" s="119" customFormat="1" ht="10.5">
      <c r="AH3737" s="126"/>
    </row>
    <row r="3738" s="119" customFormat="1" ht="10.5">
      <c r="AH3738" s="126"/>
    </row>
    <row r="3739" s="119" customFormat="1" ht="10.5">
      <c r="AH3739" s="126"/>
    </row>
    <row r="3740" s="119" customFormat="1" ht="10.5">
      <c r="AH3740" s="126"/>
    </row>
    <row r="3741" s="119" customFormat="1" ht="10.5">
      <c r="AH3741" s="126"/>
    </row>
    <row r="3742" s="119" customFormat="1" ht="10.5">
      <c r="AH3742" s="126"/>
    </row>
    <row r="3743" s="119" customFormat="1" ht="10.5">
      <c r="AH3743" s="126"/>
    </row>
    <row r="3744" s="119" customFormat="1" ht="10.5">
      <c r="AH3744" s="126"/>
    </row>
    <row r="3745" s="119" customFormat="1" ht="10.5">
      <c r="AH3745" s="126"/>
    </row>
    <row r="3746" s="119" customFormat="1" ht="10.5">
      <c r="AH3746" s="126"/>
    </row>
    <row r="3747" s="119" customFormat="1" ht="10.5">
      <c r="AH3747" s="126"/>
    </row>
    <row r="3748" s="119" customFormat="1" ht="10.5">
      <c r="AH3748" s="126"/>
    </row>
    <row r="3749" s="119" customFormat="1" ht="10.5">
      <c r="AH3749" s="126"/>
    </row>
    <row r="3750" s="119" customFormat="1" ht="10.5">
      <c r="AH3750" s="126"/>
    </row>
    <row r="3751" s="119" customFormat="1" ht="10.5">
      <c r="AH3751" s="126"/>
    </row>
    <row r="3752" s="119" customFormat="1" ht="10.5">
      <c r="AH3752" s="126"/>
    </row>
    <row r="3753" s="119" customFormat="1" ht="10.5">
      <c r="AH3753" s="126"/>
    </row>
    <row r="3754" s="119" customFormat="1" ht="10.5">
      <c r="AH3754" s="126"/>
    </row>
    <row r="3755" s="119" customFormat="1" ht="10.5">
      <c r="AH3755" s="126"/>
    </row>
    <row r="3756" s="119" customFormat="1" ht="10.5">
      <c r="AH3756" s="126"/>
    </row>
    <row r="3757" s="119" customFormat="1" ht="10.5">
      <c r="AH3757" s="126"/>
    </row>
    <row r="3758" s="119" customFormat="1" ht="10.5">
      <c r="AH3758" s="126"/>
    </row>
    <row r="3759" s="119" customFormat="1" ht="10.5">
      <c r="AH3759" s="126"/>
    </row>
    <row r="3760" s="119" customFormat="1" ht="10.5">
      <c r="AH3760" s="126"/>
    </row>
    <row r="3761" s="119" customFormat="1" ht="10.5">
      <c r="AH3761" s="126"/>
    </row>
    <row r="3762" s="119" customFormat="1" ht="10.5">
      <c r="AH3762" s="126"/>
    </row>
    <row r="3763" s="119" customFormat="1" ht="10.5">
      <c r="AH3763" s="126"/>
    </row>
    <row r="3764" s="119" customFormat="1" ht="10.5">
      <c r="AH3764" s="126"/>
    </row>
    <row r="3765" s="119" customFormat="1" ht="10.5">
      <c r="AH3765" s="126"/>
    </row>
    <row r="3766" s="119" customFormat="1" ht="10.5">
      <c r="AH3766" s="126"/>
    </row>
    <row r="3767" s="119" customFormat="1" ht="10.5">
      <c r="AH3767" s="126"/>
    </row>
    <row r="3768" s="119" customFormat="1" ht="10.5">
      <c r="AH3768" s="126"/>
    </row>
    <row r="3769" s="119" customFormat="1" ht="10.5">
      <c r="AH3769" s="126"/>
    </row>
    <row r="3770" s="119" customFormat="1" ht="10.5">
      <c r="AH3770" s="126"/>
    </row>
    <row r="3771" s="119" customFormat="1" ht="10.5">
      <c r="AH3771" s="126"/>
    </row>
    <row r="3772" s="119" customFormat="1" ht="10.5">
      <c r="AH3772" s="126"/>
    </row>
    <row r="3773" s="119" customFormat="1" ht="10.5">
      <c r="AH3773" s="126"/>
    </row>
    <row r="3774" s="119" customFormat="1" ht="10.5">
      <c r="AH3774" s="126"/>
    </row>
    <row r="3775" s="119" customFormat="1" ht="10.5">
      <c r="AH3775" s="126"/>
    </row>
    <row r="3776" s="119" customFormat="1" ht="10.5">
      <c r="AH3776" s="126"/>
    </row>
    <row r="3777" s="119" customFormat="1" ht="10.5">
      <c r="AH3777" s="126"/>
    </row>
    <row r="3778" s="119" customFormat="1" ht="10.5">
      <c r="AH3778" s="126"/>
    </row>
    <row r="3779" s="119" customFormat="1" ht="10.5">
      <c r="AH3779" s="126"/>
    </row>
    <row r="3780" s="119" customFormat="1" ht="10.5">
      <c r="AH3780" s="126"/>
    </row>
    <row r="3781" s="119" customFormat="1" ht="10.5">
      <c r="AH3781" s="126"/>
    </row>
    <row r="3782" s="119" customFormat="1" ht="10.5">
      <c r="AH3782" s="126"/>
    </row>
    <row r="3783" s="119" customFormat="1" ht="10.5">
      <c r="AH3783" s="126"/>
    </row>
    <row r="3784" s="119" customFormat="1" ht="10.5">
      <c r="AH3784" s="126"/>
    </row>
    <row r="3785" s="119" customFormat="1" ht="10.5">
      <c r="AH3785" s="126"/>
    </row>
    <row r="3786" s="119" customFormat="1" ht="10.5">
      <c r="AH3786" s="126"/>
    </row>
    <row r="3787" s="119" customFormat="1" ht="10.5">
      <c r="AH3787" s="126"/>
    </row>
    <row r="3788" s="119" customFormat="1" ht="10.5">
      <c r="AH3788" s="126"/>
    </row>
    <row r="3789" s="119" customFormat="1" ht="10.5">
      <c r="AH3789" s="126"/>
    </row>
    <row r="3790" s="119" customFormat="1" ht="10.5">
      <c r="AH3790" s="126"/>
    </row>
    <row r="3791" s="119" customFormat="1" ht="10.5">
      <c r="AH3791" s="126"/>
    </row>
    <row r="3792" s="119" customFormat="1" ht="10.5">
      <c r="AH3792" s="126"/>
    </row>
    <row r="3793" s="119" customFormat="1" ht="10.5">
      <c r="AH3793" s="126"/>
    </row>
    <row r="3794" s="119" customFormat="1" ht="10.5">
      <c r="AH3794" s="126"/>
    </row>
    <row r="3795" s="119" customFormat="1" ht="10.5">
      <c r="AH3795" s="126"/>
    </row>
    <row r="3796" s="119" customFormat="1" ht="10.5">
      <c r="AH3796" s="126"/>
    </row>
    <row r="3797" s="119" customFormat="1" ht="10.5">
      <c r="AH3797" s="126"/>
    </row>
    <row r="3798" s="119" customFormat="1" ht="10.5">
      <c r="AH3798" s="126"/>
    </row>
    <row r="3799" s="119" customFormat="1" ht="10.5">
      <c r="AH3799" s="126"/>
    </row>
    <row r="3800" s="119" customFormat="1" ht="10.5">
      <c r="AH3800" s="126"/>
    </row>
    <row r="3801" s="119" customFormat="1" ht="10.5">
      <c r="AH3801" s="126"/>
    </row>
    <row r="3802" s="119" customFormat="1" ht="10.5">
      <c r="AH3802" s="126"/>
    </row>
    <row r="3803" s="119" customFormat="1" ht="10.5">
      <c r="AH3803" s="126"/>
    </row>
    <row r="3804" s="119" customFormat="1" ht="10.5">
      <c r="AH3804" s="126"/>
    </row>
    <row r="3805" s="119" customFormat="1" ht="10.5">
      <c r="AH3805" s="126"/>
    </row>
    <row r="3806" s="119" customFormat="1" ht="10.5">
      <c r="AH3806" s="126"/>
    </row>
    <row r="3807" s="119" customFormat="1" ht="10.5">
      <c r="AH3807" s="126"/>
    </row>
    <row r="3808" s="119" customFormat="1" ht="10.5">
      <c r="AH3808" s="126"/>
    </row>
    <row r="3809" s="119" customFormat="1" ht="10.5">
      <c r="AH3809" s="126"/>
    </row>
    <row r="3810" s="119" customFormat="1" ht="10.5">
      <c r="AH3810" s="126"/>
    </row>
    <row r="3811" s="119" customFormat="1" ht="10.5">
      <c r="AH3811" s="126"/>
    </row>
    <row r="3812" s="119" customFormat="1" ht="10.5">
      <c r="AH3812" s="126"/>
    </row>
    <row r="3813" s="119" customFormat="1" ht="10.5">
      <c r="AH3813" s="126"/>
    </row>
    <row r="3814" s="119" customFormat="1" ht="10.5">
      <c r="AH3814" s="126"/>
    </row>
    <row r="3815" s="119" customFormat="1" ht="10.5">
      <c r="AH3815" s="126"/>
    </row>
    <row r="3816" s="119" customFormat="1" ht="10.5">
      <c r="AH3816" s="126"/>
    </row>
    <row r="3817" s="119" customFormat="1" ht="10.5">
      <c r="AH3817" s="126"/>
    </row>
    <row r="3818" s="119" customFormat="1" ht="10.5">
      <c r="AH3818" s="126"/>
    </row>
    <row r="3819" s="119" customFormat="1" ht="10.5">
      <c r="AH3819" s="126"/>
    </row>
    <row r="3820" s="119" customFormat="1" ht="10.5">
      <c r="AH3820" s="126"/>
    </row>
    <row r="3821" s="119" customFormat="1" ht="10.5">
      <c r="AH3821" s="126"/>
    </row>
    <row r="3822" s="119" customFormat="1" ht="10.5">
      <c r="AH3822" s="126"/>
    </row>
    <row r="3823" s="119" customFormat="1" ht="10.5">
      <c r="AH3823" s="126"/>
    </row>
    <row r="3824" s="119" customFormat="1" ht="10.5">
      <c r="AH3824" s="126"/>
    </row>
    <row r="3825" s="119" customFormat="1" ht="10.5">
      <c r="AH3825" s="126"/>
    </row>
    <row r="3826" s="119" customFormat="1" ht="10.5">
      <c r="AH3826" s="126"/>
    </row>
    <row r="3827" s="119" customFormat="1" ht="10.5">
      <c r="AH3827" s="126"/>
    </row>
    <row r="3828" s="119" customFormat="1" ht="10.5">
      <c r="AH3828" s="126"/>
    </row>
    <row r="3829" s="119" customFormat="1" ht="10.5">
      <c r="AH3829" s="126"/>
    </row>
    <row r="3830" s="119" customFormat="1" ht="10.5">
      <c r="AH3830" s="126"/>
    </row>
    <row r="3831" s="119" customFormat="1" ht="10.5">
      <c r="AH3831" s="126"/>
    </row>
    <row r="3832" s="119" customFormat="1" ht="10.5">
      <c r="AH3832" s="126"/>
    </row>
    <row r="3833" s="119" customFormat="1" ht="10.5">
      <c r="AH3833" s="126"/>
    </row>
    <row r="3834" s="119" customFormat="1" ht="10.5">
      <c r="AH3834" s="126"/>
    </row>
    <row r="3835" s="119" customFormat="1" ht="10.5">
      <c r="AH3835" s="126"/>
    </row>
    <row r="3836" s="119" customFormat="1" ht="10.5">
      <c r="AH3836" s="126"/>
    </row>
    <row r="3837" s="119" customFormat="1" ht="10.5">
      <c r="AH3837" s="126"/>
    </row>
    <row r="3838" s="119" customFormat="1" ht="10.5">
      <c r="AH3838" s="126"/>
    </row>
    <row r="3839" s="119" customFormat="1" ht="10.5">
      <c r="AH3839" s="126"/>
    </row>
    <row r="3840" s="119" customFormat="1" ht="10.5">
      <c r="AH3840" s="126"/>
    </row>
    <row r="3841" s="119" customFormat="1" ht="10.5">
      <c r="AH3841" s="126"/>
    </row>
    <row r="3842" s="119" customFormat="1" ht="10.5">
      <c r="AH3842" s="126"/>
    </row>
    <row r="3843" s="119" customFormat="1" ht="10.5">
      <c r="AH3843" s="126"/>
    </row>
    <row r="3844" s="119" customFormat="1" ht="10.5">
      <c r="AH3844" s="126"/>
    </row>
    <row r="3845" s="119" customFormat="1" ht="10.5">
      <c r="AH3845" s="126"/>
    </row>
    <row r="3846" s="119" customFormat="1" ht="10.5">
      <c r="AH3846" s="126"/>
    </row>
    <row r="3847" s="119" customFormat="1" ht="10.5">
      <c r="AH3847" s="126"/>
    </row>
    <row r="3848" s="119" customFormat="1" ht="10.5">
      <c r="AH3848" s="126"/>
    </row>
    <row r="3849" s="119" customFormat="1" ht="10.5">
      <c r="AH3849" s="126"/>
    </row>
    <row r="3850" s="119" customFormat="1" ht="10.5">
      <c r="AH3850" s="126"/>
    </row>
    <row r="3851" s="119" customFormat="1" ht="10.5">
      <c r="AH3851" s="126"/>
    </row>
    <row r="3852" s="119" customFormat="1" ht="10.5">
      <c r="AH3852" s="126"/>
    </row>
    <row r="3853" s="119" customFormat="1" ht="10.5">
      <c r="AH3853" s="126"/>
    </row>
    <row r="3854" s="119" customFormat="1" ht="10.5">
      <c r="AH3854" s="126"/>
    </row>
    <row r="3855" s="119" customFormat="1" ht="10.5">
      <c r="AH3855" s="126"/>
    </row>
    <row r="3856" s="119" customFormat="1" ht="10.5">
      <c r="AH3856" s="126"/>
    </row>
    <row r="3857" s="119" customFormat="1" ht="10.5">
      <c r="AH3857" s="126"/>
    </row>
    <row r="3858" s="119" customFormat="1" ht="10.5">
      <c r="AH3858" s="126"/>
    </row>
    <row r="3859" s="119" customFormat="1" ht="10.5">
      <c r="AH3859" s="126"/>
    </row>
    <row r="3860" s="119" customFormat="1" ht="10.5">
      <c r="AH3860" s="126"/>
    </row>
    <row r="3861" s="119" customFormat="1" ht="10.5">
      <c r="AH3861" s="126"/>
    </row>
    <row r="3862" s="119" customFormat="1" ht="10.5">
      <c r="AH3862" s="126"/>
    </row>
    <row r="3863" s="119" customFormat="1" ht="10.5">
      <c r="AH3863" s="126"/>
    </row>
    <row r="3864" s="119" customFormat="1" ht="10.5">
      <c r="AH3864" s="126"/>
    </row>
    <row r="3865" s="119" customFormat="1" ht="10.5">
      <c r="AH3865" s="126"/>
    </row>
    <row r="3866" s="119" customFormat="1" ht="10.5">
      <c r="AH3866" s="126"/>
    </row>
    <row r="3867" s="119" customFormat="1" ht="10.5">
      <c r="AH3867" s="126"/>
    </row>
    <row r="3868" s="119" customFormat="1" ht="10.5">
      <c r="AH3868" s="126"/>
    </row>
    <row r="3869" s="119" customFormat="1" ht="10.5">
      <c r="AH3869" s="126"/>
    </row>
    <row r="3870" s="119" customFormat="1" ht="10.5">
      <c r="AH3870" s="126"/>
    </row>
    <row r="3871" s="119" customFormat="1" ht="10.5">
      <c r="AH3871" s="126"/>
    </row>
    <row r="3872" s="119" customFormat="1" ht="10.5">
      <c r="AH3872" s="126"/>
    </row>
    <row r="3873" s="119" customFormat="1" ht="10.5">
      <c r="AH3873" s="126"/>
    </row>
    <row r="3874" s="119" customFormat="1" ht="10.5">
      <c r="AH3874" s="126"/>
    </row>
    <row r="3875" s="119" customFormat="1" ht="10.5">
      <c r="AH3875" s="126"/>
    </row>
    <row r="3876" s="119" customFormat="1" ht="10.5">
      <c r="AH3876" s="126"/>
    </row>
    <row r="3877" s="119" customFormat="1" ht="10.5">
      <c r="AH3877" s="126"/>
    </row>
    <row r="3878" s="119" customFormat="1" ht="10.5">
      <c r="AH3878" s="126"/>
    </row>
    <row r="3879" s="119" customFormat="1" ht="10.5">
      <c r="AH3879" s="126"/>
    </row>
    <row r="3880" s="119" customFormat="1" ht="10.5">
      <c r="AH3880" s="126"/>
    </row>
    <row r="3881" s="119" customFormat="1" ht="10.5">
      <c r="AH3881" s="126"/>
    </row>
    <row r="3882" s="119" customFormat="1" ht="10.5">
      <c r="AH3882" s="126"/>
    </row>
    <row r="3883" s="119" customFormat="1" ht="10.5">
      <c r="AH3883" s="126"/>
    </row>
    <row r="3884" s="119" customFormat="1" ht="10.5">
      <c r="AH3884" s="126"/>
    </row>
    <row r="3885" s="119" customFormat="1" ht="10.5">
      <c r="AH3885" s="126"/>
    </row>
    <row r="3886" s="119" customFormat="1" ht="10.5">
      <c r="AH3886" s="126"/>
    </row>
    <row r="3887" s="119" customFormat="1" ht="10.5">
      <c r="AH3887" s="126"/>
    </row>
    <row r="3888" s="119" customFormat="1" ht="10.5">
      <c r="AH3888" s="126"/>
    </row>
    <row r="3889" s="119" customFormat="1" ht="10.5">
      <c r="AH3889" s="126"/>
    </row>
    <row r="3890" s="119" customFormat="1" ht="10.5">
      <c r="AH3890" s="126"/>
    </row>
    <row r="3891" s="119" customFormat="1" ht="10.5">
      <c r="AH3891" s="126"/>
    </row>
    <row r="3892" s="119" customFormat="1" ht="10.5">
      <c r="AH3892" s="126"/>
    </row>
    <row r="3893" s="119" customFormat="1" ht="10.5">
      <c r="AH3893" s="126"/>
    </row>
    <row r="3894" s="119" customFormat="1" ht="10.5">
      <c r="AH3894" s="126"/>
    </row>
    <row r="3895" s="119" customFormat="1" ht="10.5">
      <c r="AH3895" s="126"/>
    </row>
    <row r="3896" s="119" customFormat="1" ht="10.5">
      <c r="AH3896" s="126"/>
    </row>
    <row r="3897" s="119" customFormat="1" ht="10.5">
      <c r="AH3897" s="126"/>
    </row>
    <row r="3898" s="119" customFormat="1" ht="10.5">
      <c r="AH3898" s="126"/>
    </row>
    <row r="3899" s="119" customFormat="1" ht="10.5">
      <c r="AH3899" s="126"/>
    </row>
    <row r="3900" s="119" customFormat="1" ht="10.5">
      <c r="AH3900" s="126"/>
    </row>
    <row r="3901" s="119" customFormat="1" ht="10.5">
      <c r="AH3901" s="126"/>
    </row>
    <row r="3902" s="119" customFormat="1" ht="10.5">
      <c r="AH3902" s="126"/>
    </row>
    <row r="3903" s="119" customFormat="1" ht="10.5">
      <c r="AH3903" s="126"/>
    </row>
    <row r="3904" s="119" customFormat="1" ht="10.5">
      <c r="AH3904" s="126"/>
    </row>
    <row r="3905" s="119" customFormat="1" ht="10.5">
      <c r="AH3905" s="126"/>
    </row>
    <row r="3906" s="119" customFormat="1" ht="10.5">
      <c r="AH3906" s="126"/>
    </row>
    <row r="3907" s="119" customFormat="1" ht="10.5">
      <c r="AH3907" s="126"/>
    </row>
    <row r="3908" s="119" customFormat="1" ht="10.5">
      <c r="AH3908" s="126"/>
    </row>
    <row r="3909" s="119" customFormat="1" ht="10.5">
      <c r="AH3909" s="126"/>
    </row>
    <row r="3910" s="119" customFormat="1" ht="10.5">
      <c r="AH3910" s="126"/>
    </row>
    <row r="3911" s="119" customFormat="1" ht="10.5">
      <c r="AH3911" s="126"/>
    </row>
    <row r="3912" s="119" customFormat="1" ht="10.5">
      <c r="AH3912" s="126"/>
    </row>
    <row r="3913" s="119" customFormat="1" ht="10.5">
      <c r="AH3913" s="126"/>
    </row>
    <row r="3914" s="119" customFormat="1" ht="10.5">
      <c r="AH3914" s="126"/>
    </row>
    <row r="3915" s="119" customFormat="1" ht="10.5">
      <c r="AH3915" s="126"/>
    </row>
    <row r="3916" s="119" customFormat="1" ht="10.5">
      <c r="AH3916" s="126"/>
    </row>
    <row r="3917" s="119" customFormat="1" ht="10.5">
      <c r="AH3917" s="126"/>
    </row>
    <row r="3918" s="119" customFormat="1" ht="10.5">
      <c r="AH3918" s="126"/>
    </row>
    <row r="3919" s="119" customFormat="1" ht="10.5">
      <c r="AH3919" s="126"/>
    </row>
    <row r="3920" s="119" customFormat="1" ht="10.5">
      <c r="AH3920" s="126"/>
    </row>
    <row r="3921" s="119" customFormat="1" ht="10.5">
      <c r="AH3921" s="126"/>
    </row>
    <row r="3922" s="119" customFormat="1" ht="10.5">
      <c r="AH3922" s="126"/>
    </row>
    <row r="3923" s="119" customFormat="1" ht="10.5">
      <c r="AH3923" s="126"/>
    </row>
    <row r="3924" s="119" customFormat="1" ht="10.5">
      <c r="AH3924" s="126"/>
    </row>
    <row r="3925" s="119" customFormat="1" ht="10.5">
      <c r="AH3925" s="126"/>
    </row>
    <row r="3926" s="119" customFormat="1" ht="10.5">
      <c r="AH3926" s="126"/>
    </row>
    <row r="3927" s="119" customFormat="1" ht="10.5">
      <c r="AH3927" s="126"/>
    </row>
    <row r="3928" s="119" customFormat="1" ht="10.5">
      <c r="AH3928" s="126"/>
    </row>
    <row r="3929" s="119" customFormat="1" ht="10.5">
      <c r="AH3929" s="126"/>
    </row>
    <row r="3930" s="119" customFormat="1" ht="10.5">
      <c r="AH3930" s="126"/>
    </row>
    <row r="3931" s="119" customFormat="1" ht="10.5">
      <c r="AH3931" s="126"/>
    </row>
    <row r="3932" s="119" customFormat="1" ht="10.5">
      <c r="AH3932" s="126"/>
    </row>
    <row r="3933" s="119" customFormat="1" ht="10.5">
      <c r="AH3933" s="126"/>
    </row>
    <row r="3934" s="119" customFormat="1" ht="10.5">
      <c r="AH3934" s="126"/>
    </row>
    <row r="3935" s="119" customFormat="1" ht="10.5">
      <c r="AH3935" s="126"/>
    </row>
    <row r="3936" s="119" customFormat="1" ht="10.5">
      <c r="AH3936" s="126"/>
    </row>
    <row r="3937" s="119" customFormat="1" ht="10.5">
      <c r="AH3937" s="126"/>
    </row>
    <row r="3938" s="119" customFormat="1" ht="10.5">
      <c r="AH3938" s="126"/>
    </row>
    <row r="3939" s="119" customFormat="1" ht="10.5">
      <c r="AH3939" s="126"/>
    </row>
    <row r="3940" s="119" customFormat="1" ht="10.5">
      <c r="AH3940" s="126"/>
    </row>
    <row r="3941" s="119" customFormat="1" ht="10.5">
      <c r="AH3941" s="126"/>
    </row>
    <row r="3942" s="119" customFormat="1" ht="10.5">
      <c r="AH3942" s="126"/>
    </row>
    <row r="3943" s="119" customFormat="1" ht="10.5">
      <c r="AH3943" s="126"/>
    </row>
    <row r="3944" s="119" customFormat="1" ht="10.5">
      <c r="AH3944" s="126"/>
    </row>
    <row r="3945" s="119" customFormat="1" ht="10.5">
      <c r="AH3945" s="126"/>
    </row>
    <row r="3946" s="119" customFormat="1" ht="10.5">
      <c r="AH3946" s="126"/>
    </row>
    <row r="3947" s="119" customFormat="1" ht="10.5">
      <c r="AH3947" s="126"/>
    </row>
    <row r="3948" s="119" customFormat="1" ht="10.5">
      <c r="AH3948" s="126"/>
    </row>
    <row r="3949" s="119" customFormat="1" ht="10.5">
      <c r="AH3949" s="126"/>
    </row>
    <row r="3950" s="119" customFormat="1" ht="10.5">
      <c r="AH3950" s="126"/>
    </row>
    <row r="3951" s="119" customFormat="1" ht="10.5">
      <c r="AH3951" s="126"/>
    </row>
    <row r="3952" s="119" customFormat="1" ht="10.5">
      <c r="AH3952" s="126"/>
    </row>
    <row r="3953" s="119" customFormat="1" ht="10.5">
      <c r="AH3953" s="126"/>
    </row>
    <row r="3954" s="119" customFormat="1" ht="10.5">
      <c r="AH3954" s="126"/>
    </row>
    <row r="3955" s="119" customFormat="1" ht="10.5">
      <c r="AH3955" s="126"/>
    </row>
    <row r="3956" s="119" customFormat="1" ht="10.5">
      <c r="AH3956" s="126"/>
    </row>
    <row r="3957" s="119" customFormat="1" ht="10.5">
      <c r="AH3957" s="126"/>
    </row>
    <row r="3958" s="119" customFormat="1" ht="10.5">
      <c r="AH3958" s="126"/>
    </row>
    <row r="3959" s="119" customFormat="1" ht="10.5">
      <c r="AH3959" s="126"/>
    </row>
    <row r="3960" s="119" customFormat="1" ht="10.5">
      <c r="AH3960" s="126"/>
    </row>
    <row r="3961" s="119" customFormat="1" ht="10.5">
      <c r="AH3961" s="126"/>
    </row>
    <row r="3962" s="119" customFormat="1" ht="10.5">
      <c r="AH3962" s="126"/>
    </row>
    <row r="3963" s="119" customFormat="1" ht="10.5">
      <c r="AH3963" s="126"/>
    </row>
    <row r="3964" s="119" customFormat="1" ht="10.5">
      <c r="AH3964" s="126"/>
    </row>
    <row r="3965" s="119" customFormat="1" ht="10.5">
      <c r="AH3965" s="126"/>
    </row>
    <row r="3966" s="119" customFormat="1" ht="10.5">
      <c r="AH3966" s="126"/>
    </row>
    <row r="3967" s="119" customFormat="1" ht="10.5">
      <c r="AH3967" s="126"/>
    </row>
    <row r="3968" s="119" customFormat="1" ht="10.5">
      <c r="AH3968" s="126"/>
    </row>
    <row r="3969" s="119" customFormat="1" ht="10.5">
      <c r="AH3969" s="126"/>
    </row>
    <row r="3970" s="119" customFormat="1" ht="10.5">
      <c r="AH3970" s="126"/>
    </row>
    <row r="3971" s="119" customFormat="1" ht="10.5">
      <c r="AH3971" s="126"/>
    </row>
    <row r="3972" s="119" customFormat="1" ht="10.5">
      <c r="AH3972" s="126"/>
    </row>
    <row r="3973" s="119" customFormat="1" ht="10.5">
      <c r="AH3973" s="126"/>
    </row>
    <row r="3974" s="119" customFormat="1" ht="10.5">
      <c r="AH3974" s="126"/>
    </row>
    <row r="3975" s="119" customFormat="1" ht="10.5">
      <c r="AH3975" s="126"/>
    </row>
    <row r="3976" s="119" customFormat="1" ht="10.5">
      <c r="AH3976" s="126"/>
    </row>
    <row r="3977" s="119" customFormat="1" ht="10.5">
      <c r="AH3977" s="126"/>
    </row>
    <row r="3978" s="119" customFormat="1" ht="10.5">
      <c r="AH3978" s="126"/>
    </row>
    <row r="3979" s="119" customFormat="1" ht="10.5">
      <c r="AH3979" s="126"/>
    </row>
    <row r="3980" s="119" customFormat="1" ht="10.5">
      <c r="AH3980" s="126"/>
    </row>
    <row r="3981" s="119" customFormat="1" ht="10.5">
      <c r="AH3981" s="126"/>
    </row>
    <row r="3982" s="119" customFormat="1" ht="10.5">
      <c r="AH3982" s="126"/>
    </row>
    <row r="3983" s="119" customFormat="1" ht="10.5">
      <c r="AH3983" s="126"/>
    </row>
    <row r="3984" s="119" customFormat="1" ht="10.5">
      <c r="AH3984" s="126"/>
    </row>
    <row r="3985" s="119" customFormat="1" ht="10.5">
      <c r="AH3985" s="126"/>
    </row>
    <row r="3986" s="119" customFormat="1" ht="10.5">
      <c r="AH3986" s="126"/>
    </row>
    <row r="3987" s="119" customFormat="1" ht="10.5">
      <c r="AH3987" s="126"/>
    </row>
    <row r="3988" s="119" customFormat="1" ht="10.5">
      <c r="AH3988" s="126"/>
    </row>
    <row r="3989" s="119" customFormat="1" ht="10.5">
      <c r="AH3989" s="126"/>
    </row>
    <row r="3990" s="119" customFormat="1" ht="10.5">
      <c r="AH3990" s="126"/>
    </row>
    <row r="3991" s="119" customFormat="1" ht="10.5">
      <c r="AH3991" s="126"/>
    </row>
    <row r="3992" s="119" customFormat="1" ht="10.5">
      <c r="AH3992" s="126"/>
    </row>
    <row r="3993" s="119" customFormat="1" ht="10.5">
      <c r="AH3993" s="126"/>
    </row>
    <row r="3994" s="119" customFormat="1" ht="10.5">
      <c r="AH3994" s="126"/>
    </row>
    <row r="3995" s="119" customFormat="1" ht="10.5">
      <c r="AH3995" s="126"/>
    </row>
    <row r="3996" s="119" customFormat="1" ht="10.5">
      <c r="AH3996" s="126"/>
    </row>
    <row r="3997" s="119" customFormat="1" ht="10.5">
      <c r="AH3997" s="126"/>
    </row>
    <row r="3998" s="119" customFormat="1" ht="10.5">
      <c r="AH3998" s="126"/>
    </row>
    <row r="3999" s="119" customFormat="1" ht="10.5">
      <c r="AH3999" s="126"/>
    </row>
    <row r="4000" s="119" customFormat="1" ht="10.5">
      <c r="AH4000" s="126"/>
    </row>
    <row r="4001" s="119" customFormat="1" ht="10.5">
      <c r="AH4001" s="126"/>
    </row>
    <row r="4002" s="119" customFormat="1" ht="10.5">
      <c r="AH4002" s="126"/>
    </row>
    <row r="4003" s="119" customFormat="1" ht="10.5">
      <c r="AH4003" s="126"/>
    </row>
    <row r="4004" s="119" customFormat="1" ht="10.5">
      <c r="AH4004" s="126"/>
    </row>
    <row r="4005" s="119" customFormat="1" ht="10.5">
      <c r="AH4005" s="126"/>
    </row>
    <row r="4006" s="119" customFormat="1" ht="10.5">
      <c r="AH4006" s="126"/>
    </row>
    <row r="4007" s="119" customFormat="1" ht="10.5">
      <c r="AH4007" s="126"/>
    </row>
    <row r="4008" s="119" customFormat="1" ht="10.5">
      <c r="AH4008" s="126"/>
    </row>
    <row r="4009" s="119" customFormat="1" ht="10.5">
      <c r="AH4009" s="126"/>
    </row>
    <row r="4010" s="119" customFormat="1" ht="10.5">
      <c r="AH4010" s="126"/>
    </row>
    <row r="4011" s="119" customFormat="1" ht="10.5">
      <c r="AH4011" s="126"/>
    </row>
    <row r="4012" s="119" customFormat="1" ht="10.5">
      <c r="AH4012" s="126"/>
    </row>
    <row r="4013" s="119" customFormat="1" ht="10.5">
      <c r="AH4013" s="126"/>
    </row>
    <row r="4014" s="119" customFormat="1" ht="10.5">
      <c r="AH4014" s="126"/>
    </row>
    <row r="4015" s="119" customFormat="1" ht="10.5">
      <c r="AH4015" s="126"/>
    </row>
    <row r="4016" s="119" customFormat="1" ht="10.5">
      <c r="AH4016" s="126"/>
    </row>
    <row r="4017" s="119" customFormat="1" ht="10.5">
      <c r="AH4017" s="126"/>
    </row>
    <row r="4018" s="119" customFormat="1" ht="10.5">
      <c r="AH4018" s="126"/>
    </row>
    <row r="4019" s="119" customFormat="1" ht="10.5">
      <c r="AH4019" s="126"/>
    </row>
    <row r="4020" s="119" customFormat="1" ht="10.5">
      <c r="AH4020" s="126"/>
    </row>
    <row r="4021" s="119" customFormat="1" ht="10.5">
      <c r="AH4021" s="126"/>
    </row>
    <row r="4022" s="119" customFormat="1" ht="10.5">
      <c r="AH4022" s="126"/>
    </row>
    <row r="4023" s="119" customFormat="1" ht="10.5">
      <c r="AH4023" s="126"/>
    </row>
    <row r="4024" s="119" customFormat="1" ht="10.5">
      <c r="AH4024" s="126"/>
    </row>
    <row r="4025" s="119" customFormat="1" ht="10.5">
      <c r="AH4025" s="126"/>
    </row>
    <row r="4026" s="119" customFormat="1" ht="10.5">
      <c r="AH4026" s="126"/>
    </row>
    <row r="4027" s="119" customFormat="1" ht="10.5">
      <c r="AH4027" s="126"/>
    </row>
    <row r="4028" s="119" customFormat="1" ht="10.5">
      <c r="AH4028" s="126"/>
    </row>
    <row r="4029" s="119" customFormat="1" ht="10.5">
      <c r="AH4029" s="126"/>
    </row>
    <row r="4030" s="119" customFormat="1" ht="10.5">
      <c r="AH4030" s="126"/>
    </row>
    <row r="4031" s="119" customFormat="1" ht="10.5">
      <c r="AH4031" s="126"/>
    </row>
    <row r="4032" s="119" customFormat="1" ht="10.5">
      <c r="AH4032" s="126"/>
    </row>
    <row r="4033" s="119" customFormat="1" ht="10.5">
      <c r="AH4033" s="126"/>
    </row>
    <row r="4034" s="119" customFormat="1" ht="10.5">
      <c r="AH4034" s="126"/>
    </row>
    <row r="4035" s="119" customFormat="1" ht="10.5">
      <c r="AH4035" s="126"/>
    </row>
    <row r="4036" s="119" customFormat="1" ht="10.5">
      <c r="AH4036" s="126"/>
    </row>
    <row r="4037" s="119" customFormat="1" ht="10.5">
      <c r="AH4037" s="126"/>
    </row>
    <row r="4038" s="119" customFormat="1" ht="10.5">
      <c r="AH4038" s="126"/>
    </row>
    <row r="4039" s="119" customFormat="1" ht="10.5">
      <c r="AH4039" s="126"/>
    </row>
    <row r="4040" s="119" customFormat="1" ht="10.5">
      <c r="AH4040" s="126"/>
    </row>
    <row r="4041" s="119" customFormat="1" ht="10.5">
      <c r="AH4041" s="126"/>
    </row>
    <row r="4042" s="119" customFormat="1" ht="10.5">
      <c r="AH4042" s="126"/>
    </row>
    <row r="4043" s="119" customFormat="1" ht="10.5">
      <c r="AH4043" s="126"/>
    </row>
    <row r="4044" s="119" customFormat="1" ht="10.5">
      <c r="AH4044" s="126"/>
    </row>
    <row r="4045" s="119" customFormat="1" ht="10.5">
      <c r="AH4045" s="126"/>
    </row>
    <row r="4046" s="119" customFormat="1" ht="10.5">
      <c r="AH4046" s="126"/>
    </row>
    <row r="4047" s="119" customFormat="1" ht="10.5">
      <c r="AH4047" s="126"/>
    </row>
    <row r="4048" s="119" customFormat="1" ht="10.5">
      <c r="AH4048" s="126"/>
    </row>
    <row r="4049" s="119" customFormat="1" ht="10.5">
      <c r="AH4049" s="126"/>
    </row>
    <row r="4050" s="119" customFormat="1" ht="10.5">
      <c r="AH4050" s="126"/>
    </row>
    <row r="4051" s="119" customFormat="1" ht="10.5">
      <c r="AH4051" s="126"/>
    </row>
    <row r="4052" s="119" customFormat="1" ht="10.5">
      <c r="AH4052" s="126"/>
    </row>
    <row r="4053" s="119" customFormat="1" ht="10.5">
      <c r="AH4053" s="126"/>
    </row>
    <row r="4054" s="119" customFormat="1" ht="10.5">
      <c r="AH4054" s="126"/>
    </row>
    <row r="4055" s="119" customFormat="1" ht="10.5">
      <c r="AH4055" s="126"/>
    </row>
    <row r="4056" s="119" customFormat="1" ht="10.5">
      <c r="AH4056" s="126"/>
    </row>
    <row r="4057" s="119" customFormat="1" ht="10.5">
      <c r="AH4057" s="126"/>
    </row>
    <row r="4058" s="119" customFormat="1" ht="10.5">
      <c r="AH4058" s="126"/>
    </row>
    <row r="4059" s="119" customFormat="1" ht="10.5">
      <c r="AH4059" s="126"/>
    </row>
    <row r="4060" s="119" customFormat="1" ht="10.5">
      <c r="AH4060" s="126"/>
    </row>
    <row r="4061" s="119" customFormat="1" ht="10.5">
      <c r="AH4061" s="126"/>
    </row>
    <row r="4062" s="119" customFormat="1" ht="10.5">
      <c r="AH4062" s="126"/>
    </row>
    <row r="4063" s="119" customFormat="1" ht="10.5">
      <c r="AH4063" s="126"/>
    </row>
    <row r="4064" s="119" customFormat="1" ht="10.5">
      <c r="AH4064" s="126"/>
    </row>
    <row r="4065" s="119" customFormat="1" ht="10.5">
      <c r="AH4065" s="126"/>
    </row>
    <row r="4066" s="119" customFormat="1" ht="10.5">
      <c r="AH4066" s="126"/>
    </row>
    <row r="4067" s="119" customFormat="1" ht="10.5">
      <c r="AH4067" s="126"/>
    </row>
    <row r="4068" s="119" customFormat="1" ht="10.5">
      <c r="AH4068" s="126"/>
    </row>
    <row r="4069" s="119" customFormat="1" ht="10.5">
      <c r="AH4069" s="126"/>
    </row>
    <row r="4070" s="119" customFormat="1" ht="10.5">
      <c r="AH4070" s="126"/>
    </row>
    <row r="4071" s="119" customFormat="1" ht="10.5">
      <c r="AH4071" s="126"/>
    </row>
    <row r="4072" s="119" customFormat="1" ht="10.5">
      <c r="AH4072" s="126"/>
    </row>
    <row r="4073" s="119" customFormat="1" ht="10.5">
      <c r="AH4073" s="126"/>
    </row>
    <row r="4074" s="119" customFormat="1" ht="10.5">
      <c r="AH4074" s="126"/>
    </row>
    <row r="4075" s="119" customFormat="1" ht="10.5">
      <c r="AH4075" s="126"/>
    </row>
    <row r="4076" s="119" customFormat="1" ht="10.5">
      <c r="AH4076" s="126"/>
    </row>
    <row r="4077" s="119" customFormat="1" ht="10.5">
      <c r="AH4077" s="126"/>
    </row>
    <row r="4078" s="119" customFormat="1" ht="10.5">
      <c r="AH4078" s="126"/>
    </row>
    <row r="4079" s="119" customFormat="1" ht="10.5">
      <c r="AH4079" s="126"/>
    </row>
    <row r="4080" s="119" customFormat="1" ht="10.5">
      <c r="AH4080" s="126"/>
    </row>
    <row r="4081" s="119" customFormat="1" ht="10.5">
      <c r="AH4081" s="126"/>
    </row>
    <row r="4082" s="119" customFormat="1" ht="10.5">
      <c r="AH4082" s="126"/>
    </row>
    <row r="4083" s="119" customFormat="1" ht="10.5">
      <c r="AH4083" s="126"/>
    </row>
    <row r="4084" s="119" customFormat="1" ht="10.5">
      <c r="AH4084" s="126"/>
    </row>
    <row r="4085" s="119" customFormat="1" ht="10.5">
      <c r="AH4085" s="126"/>
    </row>
    <row r="4086" s="119" customFormat="1" ht="10.5">
      <c r="AH4086" s="126"/>
    </row>
    <row r="4087" s="119" customFormat="1" ht="10.5">
      <c r="AH4087" s="126"/>
    </row>
    <row r="4088" s="119" customFormat="1" ht="10.5">
      <c r="AH4088" s="126"/>
    </row>
    <row r="4089" s="119" customFormat="1" ht="10.5">
      <c r="AH4089" s="126"/>
    </row>
    <row r="4090" s="119" customFormat="1" ht="10.5">
      <c r="AH4090" s="126"/>
    </row>
    <row r="4091" s="119" customFormat="1" ht="10.5">
      <c r="AH4091" s="126"/>
    </row>
    <row r="4092" s="119" customFormat="1" ht="10.5">
      <c r="AH4092" s="126"/>
    </row>
    <row r="4093" s="119" customFormat="1" ht="10.5">
      <c r="AH4093" s="126"/>
    </row>
    <row r="4094" s="119" customFormat="1" ht="10.5">
      <c r="AH4094" s="126"/>
    </row>
    <row r="4095" s="119" customFormat="1" ht="10.5">
      <c r="AH4095" s="126"/>
    </row>
    <row r="4096" s="119" customFormat="1" ht="10.5">
      <c r="AH4096" s="126"/>
    </row>
    <row r="4097" s="119" customFormat="1" ht="10.5">
      <c r="AH4097" s="126"/>
    </row>
    <row r="4098" s="119" customFormat="1" ht="10.5">
      <c r="AH4098" s="126"/>
    </row>
    <row r="4099" s="119" customFormat="1" ht="10.5">
      <c r="AH4099" s="126"/>
    </row>
    <row r="4100" s="119" customFormat="1" ht="10.5">
      <c r="AH4100" s="126"/>
    </row>
    <row r="4101" s="119" customFormat="1" ht="10.5">
      <c r="AH4101" s="126"/>
    </row>
    <row r="4102" s="119" customFormat="1" ht="10.5">
      <c r="AH4102" s="126"/>
    </row>
    <row r="4103" s="119" customFormat="1" ht="10.5">
      <c r="AH4103" s="126"/>
    </row>
    <row r="4104" s="119" customFormat="1" ht="10.5">
      <c r="AH4104" s="126"/>
    </row>
    <row r="4105" s="119" customFormat="1" ht="10.5">
      <c r="AH4105" s="126"/>
    </row>
    <row r="4106" s="119" customFormat="1" ht="10.5">
      <c r="AH4106" s="126"/>
    </row>
    <row r="4107" s="119" customFormat="1" ht="10.5">
      <c r="AH4107" s="126"/>
    </row>
    <row r="4108" s="119" customFormat="1" ht="10.5">
      <c r="AH4108" s="126"/>
    </row>
    <row r="4109" s="119" customFormat="1" ht="10.5">
      <c r="AH4109" s="126"/>
    </row>
    <row r="4110" s="119" customFormat="1" ht="10.5">
      <c r="AH4110" s="126"/>
    </row>
    <row r="4111" s="119" customFormat="1" ht="10.5">
      <c r="AH4111" s="126"/>
    </row>
    <row r="4112" s="119" customFormat="1" ht="10.5">
      <c r="AH4112" s="126"/>
    </row>
    <row r="4113" s="119" customFormat="1" ht="10.5">
      <c r="AH4113" s="126"/>
    </row>
    <row r="4114" s="119" customFormat="1" ht="10.5">
      <c r="AH4114" s="126"/>
    </row>
    <row r="4115" s="119" customFormat="1" ht="10.5">
      <c r="AH4115" s="126"/>
    </row>
    <row r="4116" s="119" customFormat="1" ht="10.5">
      <c r="AH4116" s="126"/>
    </row>
    <row r="4117" s="119" customFormat="1" ht="10.5">
      <c r="AH4117" s="126"/>
    </row>
    <row r="4118" s="119" customFormat="1" ht="10.5">
      <c r="AH4118" s="126"/>
    </row>
    <row r="4119" s="119" customFormat="1" ht="10.5">
      <c r="AH4119" s="126"/>
    </row>
    <row r="4120" s="119" customFormat="1" ht="10.5">
      <c r="AH4120" s="126"/>
    </row>
    <row r="4121" s="119" customFormat="1" ht="10.5">
      <c r="AH4121" s="126"/>
    </row>
    <row r="4122" s="119" customFormat="1" ht="10.5">
      <c r="AH4122" s="126"/>
    </row>
    <row r="4123" s="119" customFormat="1" ht="10.5">
      <c r="AH4123" s="126"/>
    </row>
    <row r="4124" s="119" customFormat="1" ht="10.5">
      <c r="AH4124" s="126"/>
    </row>
    <row r="4125" s="119" customFormat="1" ht="10.5">
      <c r="AH4125" s="126"/>
    </row>
    <row r="4126" s="119" customFormat="1" ht="10.5">
      <c r="AH4126" s="126"/>
    </row>
    <row r="4127" s="119" customFormat="1" ht="10.5">
      <c r="AH4127" s="126"/>
    </row>
    <row r="4128" s="119" customFormat="1" ht="10.5">
      <c r="AH4128" s="126"/>
    </row>
    <row r="4129" s="119" customFormat="1" ht="10.5">
      <c r="AH4129" s="126"/>
    </row>
    <row r="4130" s="119" customFormat="1" ht="10.5">
      <c r="AH4130" s="126"/>
    </row>
    <row r="4131" s="119" customFormat="1" ht="10.5">
      <c r="AH4131" s="126"/>
    </row>
    <row r="4132" s="119" customFormat="1" ht="10.5">
      <c r="AH4132" s="126"/>
    </row>
    <row r="4133" s="119" customFormat="1" ht="10.5">
      <c r="AH4133" s="126"/>
    </row>
    <row r="4134" s="119" customFormat="1" ht="10.5">
      <c r="AH4134" s="126"/>
    </row>
    <row r="4135" s="119" customFormat="1" ht="10.5">
      <c r="AH4135" s="126"/>
    </row>
    <row r="4136" s="119" customFormat="1" ht="10.5">
      <c r="AH4136" s="126"/>
    </row>
    <row r="4137" s="119" customFormat="1" ht="10.5">
      <c r="AH4137" s="126"/>
    </row>
    <row r="4138" s="119" customFormat="1" ht="10.5">
      <c r="AH4138" s="126"/>
    </row>
    <row r="4139" s="119" customFormat="1" ht="10.5">
      <c r="AH4139" s="126"/>
    </row>
    <row r="4140" s="119" customFormat="1" ht="10.5">
      <c r="AH4140" s="126"/>
    </row>
    <row r="4141" s="119" customFormat="1" ht="10.5">
      <c r="AH4141" s="126"/>
    </row>
    <row r="4142" s="119" customFormat="1" ht="10.5">
      <c r="AH4142" s="126"/>
    </row>
    <row r="4143" s="119" customFormat="1" ht="10.5">
      <c r="AH4143" s="126"/>
    </row>
    <row r="4144" s="119" customFormat="1" ht="10.5">
      <c r="AH4144" s="126"/>
    </row>
    <row r="4145" s="119" customFormat="1" ht="10.5">
      <c r="AH4145" s="126"/>
    </row>
    <row r="4146" s="119" customFormat="1" ht="10.5">
      <c r="AH4146" s="126"/>
    </row>
    <row r="4147" s="119" customFormat="1" ht="10.5">
      <c r="AH4147" s="126"/>
    </row>
    <row r="4148" s="119" customFormat="1" ht="10.5">
      <c r="AH4148" s="126"/>
    </row>
    <row r="4149" s="119" customFormat="1" ht="10.5">
      <c r="AH4149" s="126"/>
    </row>
    <row r="4150" s="119" customFormat="1" ht="10.5">
      <c r="AH4150" s="126"/>
    </row>
    <row r="4151" s="119" customFormat="1" ht="10.5">
      <c r="AH4151" s="126"/>
    </row>
    <row r="4152" s="119" customFormat="1" ht="10.5">
      <c r="AH4152" s="126"/>
    </row>
    <row r="4153" s="119" customFormat="1" ht="10.5">
      <c r="AH4153" s="126"/>
    </row>
    <row r="4154" s="119" customFormat="1" ht="10.5">
      <c r="AH4154" s="126"/>
    </row>
    <row r="4155" s="119" customFormat="1" ht="10.5">
      <c r="AH4155" s="126"/>
    </row>
    <row r="4156" s="119" customFormat="1" ht="10.5">
      <c r="AH4156" s="126"/>
    </row>
    <row r="4157" s="119" customFormat="1" ht="10.5">
      <c r="AH4157" s="126"/>
    </row>
    <row r="4158" s="119" customFormat="1" ht="10.5">
      <c r="AH4158" s="126"/>
    </row>
    <row r="4159" s="119" customFormat="1" ht="10.5">
      <c r="AH4159" s="126"/>
    </row>
    <row r="4160" s="119" customFormat="1" ht="10.5">
      <c r="AH4160" s="126"/>
    </row>
    <row r="4161" s="119" customFormat="1" ht="10.5">
      <c r="AH4161" s="126"/>
    </row>
    <row r="4162" s="119" customFormat="1" ht="10.5">
      <c r="AH4162" s="126"/>
    </row>
    <row r="4163" s="119" customFormat="1" ht="10.5">
      <c r="AH4163" s="126"/>
    </row>
    <row r="4164" s="119" customFormat="1" ht="10.5">
      <c r="AH4164" s="126"/>
    </row>
    <row r="4165" s="119" customFormat="1" ht="10.5">
      <c r="AH4165" s="126"/>
    </row>
    <row r="4166" s="119" customFormat="1" ht="10.5">
      <c r="AH4166" s="126"/>
    </row>
    <row r="4167" s="119" customFormat="1" ht="10.5">
      <c r="AH4167" s="126"/>
    </row>
    <row r="4168" s="119" customFormat="1" ht="10.5">
      <c r="AH4168" s="126"/>
    </row>
    <row r="4169" s="119" customFormat="1" ht="10.5">
      <c r="AH4169" s="126"/>
    </row>
    <row r="4170" s="119" customFormat="1" ht="10.5">
      <c r="AH4170" s="126"/>
    </row>
    <row r="4171" s="119" customFormat="1" ht="10.5">
      <c r="AH4171" s="126"/>
    </row>
    <row r="4172" s="119" customFormat="1" ht="10.5">
      <c r="AH4172" s="126"/>
    </row>
    <row r="4173" s="119" customFormat="1" ht="10.5">
      <c r="AH4173" s="126"/>
    </row>
    <row r="4174" s="119" customFormat="1" ht="10.5">
      <c r="AH4174" s="126"/>
    </row>
    <row r="4175" s="119" customFormat="1" ht="10.5">
      <c r="AH4175" s="126"/>
    </row>
    <row r="4176" s="119" customFormat="1" ht="10.5">
      <c r="AH4176" s="126"/>
    </row>
    <row r="4177" s="119" customFormat="1" ht="10.5">
      <c r="AH4177" s="126"/>
    </row>
    <row r="4178" s="119" customFormat="1" ht="10.5">
      <c r="AH4178" s="126"/>
    </row>
    <row r="4179" s="119" customFormat="1" ht="10.5">
      <c r="AH4179" s="126"/>
    </row>
    <row r="4180" s="119" customFormat="1" ht="10.5">
      <c r="AH4180" s="126"/>
    </row>
    <row r="4181" s="119" customFormat="1" ht="10.5">
      <c r="AH4181" s="126"/>
    </row>
    <row r="4182" s="119" customFormat="1" ht="10.5">
      <c r="AH4182" s="126"/>
    </row>
    <row r="4183" s="119" customFormat="1" ht="10.5">
      <c r="AH4183" s="126"/>
    </row>
    <row r="4184" s="119" customFormat="1" ht="10.5">
      <c r="AH4184" s="126"/>
    </row>
    <row r="4185" s="119" customFormat="1" ht="10.5">
      <c r="AH4185" s="126"/>
    </row>
    <row r="4186" s="119" customFormat="1" ht="10.5">
      <c r="AH4186" s="126"/>
    </row>
    <row r="4187" s="119" customFormat="1" ht="10.5">
      <c r="AH4187" s="126"/>
    </row>
    <row r="4188" s="119" customFormat="1" ht="10.5">
      <c r="AH4188" s="126"/>
    </row>
    <row r="4189" s="119" customFormat="1" ht="10.5">
      <c r="AH4189" s="126"/>
    </row>
    <row r="4190" s="119" customFormat="1" ht="10.5">
      <c r="AH4190" s="126"/>
    </row>
    <row r="4191" s="119" customFormat="1" ht="10.5">
      <c r="AH4191" s="126"/>
    </row>
    <row r="4192" s="119" customFormat="1" ht="10.5">
      <c r="AH4192" s="126"/>
    </row>
    <row r="4193" s="119" customFormat="1" ht="10.5">
      <c r="AH4193" s="126"/>
    </row>
    <row r="4194" s="119" customFormat="1" ht="10.5">
      <c r="AH4194" s="126"/>
    </row>
    <row r="4195" s="119" customFormat="1" ht="10.5">
      <c r="AH4195" s="126"/>
    </row>
    <row r="4196" s="119" customFormat="1" ht="10.5">
      <c r="AH4196" s="126"/>
    </row>
    <row r="4197" s="119" customFormat="1" ht="10.5">
      <c r="AH4197" s="126"/>
    </row>
    <row r="4198" s="119" customFormat="1" ht="10.5">
      <c r="AH4198" s="126"/>
    </row>
    <row r="4199" s="119" customFormat="1" ht="10.5">
      <c r="AH4199" s="126"/>
    </row>
    <row r="4200" s="119" customFormat="1" ht="10.5">
      <c r="AH4200" s="126"/>
    </row>
    <row r="4201" s="119" customFormat="1" ht="10.5">
      <c r="AH4201" s="126"/>
    </row>
    <row r="4202" s="119" customFormat="1" ht="10.5">
      <c r="AH4202" s="126"/>
    </row>
    <row r="4203" s="119" customFormat="1" ht="10.5">
      <c r="AH4203" s="126"/>
    </row>
    <row r="4204" s="119" customFormat="1" ht="10.5">
      <c r="AH4204" s="126"/>
    </row>
    <row r="4205" s="119" customFormat="1" ht="10.5">
      <c r="AH4205" s="126"/>
    </row>
    <row r="4206" s="119" customFormat="1" ht="10.5">
      <c r="AH4206" s="126"/>
    </row>
    <row r="4207" s="119" customFormat="1" ht="10.5">
      <c r="AH4207" s="126"/>
    </row>
    <row r="4208" s="119" customFormat="1" ht="10.5">
      <c r="AH4208" s="126"/>
    </row>
    <row r="4209" s="119" customFormat="1" ht="10.5">
      <c r="AH4209" s="126"/>
    </row>
    <row r="4210" s="119" customFormat="1" ht="10.5">
      <c r="AH4210" s="126"/>
    </row>
    <row r="4211" s="119" customFormat="1" ht="10.5">
      <c r="AH4211" s="126"/>
    </row>
    <row r="4212" s="119" customFormat="1" ht="10.5">
      <c r="AH4212" s="126"/>
    </row>
    <row r="4213" s="119" customFormat="1" ht="10.5">
      <c r="AH4213" s="126"/>
    </row>
    <row r="4214" s="119" customFormat="1" ht="10.5">
      <c r="AH4214" s="126"/>
    </row>
    <row r="4215" s="119" customFormat="1" ht="10.5">
      <c r="AH4215" s="126"/>
    </row>
    <row r="4216" s="119" customFormat="1" ht="10.5">
      <c r="AH4216" s="126"/>
    </row>
    <row r="4217" s="119" customFormat="1" ht="10.5">
      <c r="AH4217" s="126"/>
    </row>
    <row r="4218" s="119" customFormat="1" ht="10.5">
      <c r="AH4218" s="126"/>
    </row>
    <row r="4219" s="119" customFormat="1" ht="10.5">
      <c r="AH4219" s="126"/>
    </row>
    <row r="4220" s="119" customFormat="1" ht="10.5">
      <c r="AH4220" s="126"/>
    </row>
    <row r="4221" s="119" customFormat="1" ht="10.5">
      <c r="AH4221" s="126"/>
    </row>
    <row r="4222" s="119" customFormat="1" ht="10.5">
      <c r="AH4222" s="126"/>
    </row>
    <row r="4223" s="119" customFormat="1" ht="10.5">
      <c r="AH4223" s="126"/>
    </row>
    <row r="4224" s="119" customFormat="1" ht="10.5">
      <c r="AH4224" s="126"/>
    </row>
    <row r="4225" s="119" customFormat="1" ht="10.5">
      <c r="AH4225" s="126"/>
    </row>
    <row r="4226" s="119" customFormat="1" ht="10.5">
      <c r="AH4226" s="126"/>
    </row>
    <row r="4227" s="119" customFormat="1" ht="10.5">
      <c r="AH4227" s="126"/>
    </row>
    <row r="4228" s="119" customFormat="1" ht="10.5">
      <c r="AH4228" s="126"/>
    </row>
    <row r="4229" s="119" customFormat="1" ht="10.5">
      <c r="AH4229" s="126"/>
    </row>
    <row r="4230" s="119" customFormat="1" ht="10.5">
      <c r="AH4230" s="126"/>
    </row>
    <row r="4231" s="119" customFormat="1" ht="10.5">
      <c r="AH4231" s="126"/>
    </row>
    <row r="4232" s="119" customFormat="1" ht="10.5">
      <c r="AH4232" s="126"/>
    </row>
    <row r="4233" s="119" customFormat="1" ht="10.5">
      <c r="AH4233" s="126"/>
    </row>
    <row r="4234" s="119" customFormat="1" ht="10.5">
      <c r="AH4234" s="126"/>
    </row>
    <row r="4235" s="119" customFormat="1" ht="10.5">
      <c r="AH4235" s="126"/>
    </row>
    <row r="4236" s="119" customFormat="1" ht="10.5">
      <c r="AH4236" s="126"/>
    </row>
    <row r="4237" s="119" customFormat="1" ht="10.5">
      <c r="AH4237" s="126"/>
    </row>
    <row r="4238" s="119" customFormat="1" ht="10.5">
      <c r="AH4238" s="126"/>
    </row>
    <row r="4239" s="119" customFormat="1" ht="10.5">
      <c r="AH4239" s="126"/>
    </row>
    <row r="4240" s="119" customFormat="1" ht="10.5">
      <c r="AH4240" s="126"/>
    </row>
    <row r="4241" s="119" customFormat="1" ht="10.5">
      <c r="AH4241" s="126"/>
    </row>
    <row r="4242" s="119" customFormat="1" ht="10.5">
      <c r="AH4242" s="126"/>
    </row>
    <row r="4243" s="119" customFormat="1" ht="10.5">
      <c r="AH4243" s="126"/>
    </row>
    <row r="4244" s="119" customFormat="1" ht="10.5">
      <c r="AH4244" s="126"/>
    </row>
    <row r="4245" s="119" customFormat="1" ht="10.5">
      <c r="AH4245" s="126"/>
    </row>
    <row r="4246" s="119" customFormat="1" ht="10.5">
      <c r="AH4246" s="126"/>
    </row>
    <row r="4247" s="119" customFormat="1" ht="10.5">
      <c r="AH4247" s="126"/>
    </row>
    <row r="4248" s="119" customFormat="1" ht="10.5">
      <c r="AH4248" s="126"/>
    </row>
    <row r="4249" s="119" customFormat="1" ht="10.5">
      <c r="AH4249" s="126"/>
    </row>
    <row r="4250" s="119" customFormat="1" ht="10.5">
      <c r="AH4250" s="126"/>
    </row>
    <row r="4251" s="119" customFormat="1" ht="10.5">
      <c r="AH4251" s="126"/>
    </row>
    <row r="4252" s="119" customFormat="1" ht="10.5">
      <c r="AH4252" s="126"/>
    </row>
    <row r="4253" s="119" customFormat="1" ht="10.5">
      <c r="AH4253" s="126"/>
    </row>
    <row r="4254" s="119" customFormat="1" ht="10.5">
      <c r="AH4254" s="126"/>
    </row>
    <row r="4255" s="119" customFormat="1" ht="10.5">
      <c r="AH4255" s="126"/>
    </row>
    <row r="4256" s="119" customFormat="1" ht="10.5">
      <c r="AH4256" s="126"/>
    </row>
    <row r="4257" s="119" customFormat="1" ht="10.5">
      <c r="AH4257" s="126"/>
    </row>
    <row r="4258" s="119" customFormat="1" ht="10.5">
      <c r="AH4258" s="126"/>
    </row>
    <row r="4259" s="119" customFormat="1" ht="10.5">
      <c r="AH4259" s="126"/>
    </row>
    <row r="4260" s="119" customFormat="1" ht="10.5">
      <c r="AH4260" s="126"/>
    </row>
    <row r="4261" s="119" customFormat="1" ht="10.5">
      <c r="AH4261" s="126"/>
    </row>
    <row r="4262" s="119" customFormat="1" ht="10.5">
      <c r="AH4262" s="126"/>
    </row>
    <row r="4263" s="119" customFormat="1" ht="10.5">
      <c r="AH4263" s="126"/>
    </row>
    <row r="4264" s="119" customFormat="1" ht="10.5">
      <c r="AH4264" s="126"/>
    </row>
    <row r="4265" s="119" customFormat="1" ht="10.5">
      <c r="AH4265" s="126"/>
    </row>
    <row r="4266" s="119" customFormat="1" ht="10.5">
      <c r="AH4266" s="126"/>
    </row>
    <row r="4267" s="119" customFormat="1" ht="10.5">
      <c r="AH4267" s="126"/>
    </row>
    <row r="4268" s="119" customFormat="1" ht="10.5">
      <c r="AH4268" s="126"/>
    </row>
    <row r="4269" s="119" customFormat="1" ht="10.5">
      <c r="AH4269" s="126"/>
    </row>
    <row r="4270" s="119" customFormat="1" ht="10.5">
      <c r="AH4270" s="126"/>
    </row>
    <row r="4271" s="119" customFormat="1" ht="10.5">
      <c r="AH4271" s="126"/>
    </row>
    <row r="4272" s="119" customFormat="1" ht="10.5">
      <c r="AH4272" s="126"/>
    </row>
    <row r="4273" s="119" customFormat="1" ht="10.5">
      <c r="AH4273" s="126"/>
    </row>
    <row r="4274" s="119" customFormat="1" ht="10.5">
      <c r="AH4274" s="126"/>
    </row>
    <row r="4275" s="119" customFormat="1" ht="10.5">
      <c r="AH4275" s="126"/>
    </row>
    <row r="4276" s="119" customFormat="1" ht="10.5">
      <c r="AH4276" s="126"/>
    </row>
    <row r="4277" s="119" customFormat="1" ht="10.5">
      <c r="AH4277" s="126"/>
    </row>
    <row r="4278" s="119" customFormat="1" ht="10.5">
      <c r="AH4278" s="126"/>
    </row>
    <row r="4279" s="119" customFormat="1" ht="10.5">
      <c r="AH4279" s="126"/>
    </row>
    <row r="4280" s="119" customFormat="1" ht="10.5">
      <c r="AH4280" s="126"/>
    </row>
    <row r="4281" s="119" customFormat="1" ht="10.5">
      <c r="AH4281" s="126"/>
    </row>
    <row r="4282" s="119" customFormat="1" ht="10.5">
      <c r="AH4282" s="126"/>
    </row>
    <row r="4283" s="119" customFormat="1" ht="10.5">
      <c r="AH4283" s="126"/>
    </row>
    <row r="4284" s="119" customFormat="1" ht="10.5">
      <c r="AH4284" s="126"/>
    </row>
    <row r="4285" s="119" customFormat="1" ht="10.5">
      <c r="AH4285" s="126"/>
    </row>
    <row r="4286" s="119" customFormat="1" ht="10.5">
      <c r="AH4286" s="126"/>
    </row>
    <row r="4287" s="119" customFormat="1" ht="10.5">
      <c r="AH4287" s="126"/>
    </row>
    <row r="4288" s="119" customFormat="1" ht="10.5">
      <c r="AH4288" s="126"/>
    </row>
    <row r="4289" s="119" customFormat="1" ht="10.5">
      <c r="AH4289" s="126"/>
    </row>
    <row r="4290" s="119" customFormat="1" ht="10.5">
      <c r="AH4290" s="126"/>
    </row>
    <row r="4291" s="119" customFormat="1" ht="10.5">
      <c r="AH4291" s="126"/>
    </row>
    <row r="4292" s="119" customFormat="1" ht="10.5">
      <c r="AH4292" s="126"/>
    </row>
    <row r="4293" s="119" customFormat="1" ht="10.5">
      <c r="AH4293" s="126"/>
    </row>
    <row r="4294" s="119" customFormat="1" ht="10.5">
      <c r="AH4294" s="126"/>
    </row>
    <row r="4295" s="119" customFormat="1" ht="10.5">
      <c r="AH4295" s="126"/>
    </row>
    <row r="4296" s="119" customFormat="1" ht="10.5">
      <c r="AH4296" s="126"/>
    </row>
    <row r="4297" s="119" customFormat="1" ht="10.5">
      <c r="AH4297" s="126"/>
    </row>
    <row r="4298" s="119" customFormat="1" ht="10.5">
      <c r="AH4298" s="126"/>
    </row>
    <row r="4299" s="119" customFormat="1" ht="10.5">
      <c r="AH4299" s="126"/>
    </row>
    <row r="4300" s="119" customFormat="1" ht="10.5">
      <c r="AH4300" s="126"/>
    </row>
    <row r="4301" s="119" customFormat="1" ht="10.5">
      <c r="AH4301" s="126"/>
    </row>
    <row r="4302" s="119" customFormat="1" ht="10.5">
      <c r="AH4302" s="126"/>
    </row>
    <row r="4303" s="119" customFormat="1" ht="10.5">
      <c r="AH4303" s="126"/>
    </row>
    <row r="4304" s="119" customFormat="1" ht="10.5">
      <c r="AH4304" s="126"/>
    </row>
    <row r="4305" s="119" customFormat="1" ht="10.5">
      <c r="AH4305" s="126"/>
    </row>
    <row r="4306" s="119" customFormat="1" ht="10.5">
      <c r="AH4306" s="126"/>
    </row>
    <row r="4307" s="119" customFormat="1" ht="10.5">
      <c r="AH4307" s="126"/>
    </row>
    <row r="4308" s="119" customFormat="1" ht="10.5">
      <c r="AH4308" s="126"/>
    </row>
    <row r="4309" s="119" customFormat="1" ht="10.5">
      <c r="AH4309" s="126"/>
    </row>
    <row r="4310" s="119" customFormat="1" ht="10.5">
      <c r="AH4310" s="126"/>
    </row>
    <row r="4311" s="119" customFormat="1" ht="10.5">
      <c r="AH4311" s="126"/>
    </row>
    <row r="4312" s="119" customFormat="1" ht="10.5">
      <c r="AH4312" s="126"/>
    </row>
    <row r="4313" s="119" customFormat="1" ht="10.5">
      <c r="AH4313" s="126"/>
    </row>
    <row r="4314" s="119" customFormat="1" ht="10.5">
      <c r="AH4314" s="126"/>
    </row>
    <row r="4315" s="119" customFormat="1" ht="10.5">
      <c r="AH4315" s="126"/>
    </row>
    <row r="4316" s="119" customFormat="1" ht="10.5">
      <c r="AH4316" s="126"/>
    </row>
    <row r="4317" s="119" customFormat="1" ht="10.5">
      <c r="AH4317" s="126"/>
    </row>
    <row r="4318" s="119" customFormat="1" ht="10.5">
      <c r="AH4318" s="126"/>
    </row>
    <row r="4319" s="119" customFormat="1" ht="10.5">
      <c r="AH4319" s="126"/>
    </row>
    <row r="4320" s="119" customFormat="1" ht="10.5">
      <c r="AH4320" s="126"/>
    </row>
    <row r="4321" s="119" customFormat="1" ht="10.5">
      <c r="AH4321" s="126"/>
    </row>
    <row r="4322" s="119" customFormat="1" ht="10.5">
      <c r="AH4322" s="126"/>
    </row>
    <row r="4323" s="119" customFormat="1" ht="10.5">
      <c r="AH4323" s="126"/>
    </row>
    <row r="4324" s="119" customFormat="1" ht="10.5">
      <c r="AH4324" s="126"/>
    </row>
    <row r="4325" s="119" customFormat="1" ht="10.5">
      <c r="AH4325" s="126"/>
    </row>
    <row r="4326" s="119" customFormat="1" ht="10.5">
      <c r="AH4326" s="126"/>
    </row>
    <row r="4327" s="119" customFormat="1" ht="10.5">
      <c r="AH4327" s="126"/>
    </row>
    <row r="4328" s="119" customFormat="1" ht="10.5">
      <c r="AH4328" s="126"/>
    </row>
    <row r="4329" s="119" customFormat="1" ht="10.5">
      <c r="AH4329" s="126"/>
    </row>
    <row r="4330" s="119" customFormat="1" ht="10.5">
      <c r="AH4330" s="126"/>
    </row>
    <row r="4331" s="119" customFormat="1" ht="10.5">
      <c r="AH4331" s="126"/>
    </row>
    <row r="4332" s="119" customFormat="1" ht="10.5">
      <c r="AH4332" s="126"/>
    </row>
    <row r="4333" s="119" customFormat="1" ht="10.5">
      <c r="AH4333" s="126"/>
    </row>
    <row r="4334" s="119" customFormat="1" ht="10.5">
      <c r="AH4334" s="126"/>
    </row>
    <row r="4335" s="119" customFormat="1" ht="10.5">
      <c r="AH4335" s="126"/>
    </row>
    <row r="4336" s="119" customFormat="1" ht="10.5">
      <c r="AH4336" s="126"/>
    </row>
    <row r="4337" s="119" customFormat="1" ht="10.5">
      <c r="AH4337" s="126"/>
    </row>
    <row r="4338" s="119" customFormat="1" ht="10.5">
      <c r="AH4338" s="126"/>
    </row>
    <row r="4339" s="119" customFormat="1" ht="10.5">
      <c r="AH4339" s="126"/>
    </row>
    <row r="4340" s="119" customFormat="1" ht="10.5">
      <c r="AH4340" s="126"/>
    </row>
    <row r="4341" s="119" customFormat="1" ht="10.5">
      <c r="AH4341" s="126"/>
    </row>
    <row r="4342" s="119" customFormat="1" ht="10.5">
      <c r="AH4342" s="126"/>
    </row>
    <row r="4343" s="119" customFormat="1" ht="10.5">
      <c r="AH4343" s="126"/>
    </row>
    <row r="4344" s="119" customFormat="1" ht="10.5">
      <c r="AH4344" s="126"/>
    </row>
    <row r="4345" s="119" customFormat="1" ht="10.5">
      <c r="AH4345" s="126"/>
    </row>
    <row r="4346" s="119" customFormat="1" ht="10.5">
      <c r="AH4346" s="126"/>
    </row>
    <row r="4347" s="119" customFormat="1" ht="10.5">
      <c r="AH4347" s="126"/>
    </row>
    <row r="4348" s="119" customFormat="1" ht="10.5">
      <c r="AH4348" s="126"/>
    </row>
    <row r="4349" s="119" customFormat="1" ht="10.5">
      <c r="AH4349" s="126"/>
    </row>
    <row r="4350" s="119" customFormat="1" ht="10.5">
      <c r="AH4350" s="126"/>
    </row>
    <row r="4351" s="119" customFormat="1" ht="10.5">
      <c r="AH4351" s="126"/>
    </row>
    <row r="4352" s="119" customFormat="1" ht="10.5">
      <c r="AH4352" s="126"/>
    </row>
    <row r="4353" s="119" customFormat="1" ht="10.5">
      <c r="AH4353" s="126"/>
    </row>
    <row r="4354" s="119" customFormat="1" ht="10.5">
      <c r="AH4354" s="126"/>
    </row>
    <row r="4355" s="119" customFormat="1" ht="10.5">
      <c r="AH4355" s="126"/>
    </row>
    <row r="4356" s="119" customFormat="1" ht="10.5">
      <c r="AH4356" s="126"/>
    </row>
    <row r="4357" s="119" customFormat="1" ht="10.5">
      <c r="AH4357" s="126"/>
    </row>
    <row r="4358" s="119" customFormat="1" ht="10.5">
      <c r="AH4358" s="126"/>
    </row>
    <row r="4359" s="119" customFormat="1" ht="10.5">
      <c r="AH4359" s="126"/>
    </row>
    <row r="4360" s="119" customFormat="1" ht="10.5">
      <c r="AH4360" s="126"/>
    </row>
    <row r="4361" s="119" customFormat="1" ht="10.5">
      <c r="AH4361" s="126"/>
    </row>
    <row r="4362" s="119" customFormat="1" ht="10.5">
      <c r="AH4362" s="126"/>
    </row>
    <row r="4363" s="119" customFormat="1" ht="10.5">
      <c r="AH4363" s="126"/>
    </row>
    <row r="4364" s="119" customFormat="1" ht="10.5">
      <c r="AH4364" s="126"/>
    </row>
    <row r="4365" s="119" customFormat="1" ht="10.5">
      <c r="AH4365" s="126"/>
    </row>
    <row r="4366" s="119" customFormat="1" ht="10.5">
      <c r="AH4366" s="126"/>
    </row>
    <row r="4367" s="119" customFormat="1" ht="10.5">
      <c r="AH4367" s="126"/>
    </row>
    <row r="4368" s="119" customFormat="1" ht="10.5">
      <c r="AH4368" s="126"/>
    </row>
    <row r="4369" s="119" customFormat="1" ht="10.5">
      <c r="AH4369" s="126"/>
    </row>
    <row r="4370" s="119" customFormat="1" ht="10.5">
      <c r="AH4370" s="126"/>
    </row>
    <row r="4371" s="119" customFormat="1" ht="10.5">
      <c r="AH4371" s="126"/>
    </row>
    <row r="4372" s="119" customFormat="1" ht="10.5">
      <c r="AH4372" s="126"/>
    </row>
    <row r="4373" s="119" customFormat="1" ht="10.5">
      <c r="AH4373" s="126"/>
    </row>
    <row r="4374" s="119" customFormat="1" ht="10.5">
      <c r="AH4374" s="126"/>
    </row>
    <row r="4375" s="119" customFormat="1" ht="10.5">
      <c r="AH4375" s="126"/>
    </row>
    <row r="4376" s="119" customFormat="1" ht="10.5">
      <c r="AH4376" s="126"/>
    </row>
    <row r="4377" s="119" customFormat="1" ht="10.5">
      <c r="AH4377" s="126"/>
    </row>
    <row r="4378" s="119" customFormat="1" ht="10.5">
      <c r="AH4378" s="126"/>
    </row>
    <row r="4379" s="119" customFormat="1" ht="10.5">
      <c r="AH4379" s="126"/>
    </row>
    <row r="4380" s="119" customFormat="1" ht="10.5">
      <c r="AH4380" s="126"/>
    </row>
    <row r="4381" s="119" customFormat="1" ht="10.5">
      <c r="AH4381" s="126"/>
    </row>
    <row r="4382" s="119" customFormat="1" ht="10.5">
      <c r="AH4382" s="126"/>
    </row>
    <row r="4383" s="119" customFormat="1" ht="10.5">
      <c r="AH4383" s="126"/>
    </row>
    <row r="4384" s="119" customFormat="1" ht="10.5">
      <c r="AH4384" s="126"/>
    </row>
    <row r="4385" s="119" customFormat="1" ht="10.5">
      <c r="AH4385" s="126"/>
    </row>
    <row r="4386" s="119" customFormat="1" ht="10.5">
      <c r="AH4386" s="126"/>
    </row>
    <row r="4387" s="119" customFormat="1" ht="10.5">
      <c r="AH4387" s="126"/>
    </row>
    <row r="4388" s="119" customFormat="1" ht="10.5">
      <c r="AH4388" s="126"/>
    </row>
    <row r="4389" s="119" customFormat="1" ht="10.5">
      <c r="AH4389" s="126"/>
    </row>
    <row r="4390" s="119" customFormat="1" ht="10.5">
      <c r="AH4390" s="126"/>
    </row>
    <row r="4391" s="119" customFormat="1" ht="10.5">
      <c r="AH4391" s="126"/>
    </row>
    <row r="4392" s="119" customFormat="1" ht="10.5">
      <c r="AH4392" s="126"/>
    </row>
    <row r="4393" s="119" customFormat="1" ht="10.5">
      <c r="AH4393" s="126"/>
    </row>
    <row r="4394" s="119" customFormat="1" ht="10.5">
      <c r="AH4394" s="126"/>
    </row>
    <row r="4395" s="119" customFormat="1" ht="10.5">
      <c r="AH4395" s="126"/>
    </row>
    <row r="4396" s="119" customFormat="1" ht="10.5">
      <c r="AH4396" s="126"/>
    </row>
    <row r="4397" s="119" customFormat="1" ht="10.5">
      <c r="AH4397" s="126"/>
    </row>
    <row r="4398" s="119" customFormat="1" ht="10.5">
      <c r="AH4398" s="126"/>
    </row>
    <row r="4399" s="119" customFormat="1" ht="10.5">
      <c r="AH4399" s="126"/>
    </row>
    <row r="4400" s="119" customFormat="1" ht="10.5">
      <c r="AH4400" s="126"/>
    </row>
    <row r="4401" s="119" customFormat="1" ht="10.5">
      <c r="AH4401" s="126"/>
    </row>
    <row r="4402" s="119" customFormat="1" ht="10.5">
      <c r="AH4402" s="126"/>
    </row>
    <row r="4403" s="119" customFormat="1" ht="10.5">
      <c r="AH4403" s="126"/>
    </row>
    <row r="4404" s="119" customFormat="1" ht="10.5">
      <c r="AH4404" s="126"/>
    </row>
    <row r="4405" s="119" customFormat="1" ht="10.5">
      <c r="AH4405" s="126"/>
    </row>
    <row r="4406" s="119" customFormat="1" ht="10.5">
      <c r="AH4406" s="126"/>
    </row>
    <row r="4407" s="119" customFormat="1" ht="10.5">
      <c r="AH4407" s="126"/>
    </row>
    <row r="4408" s="119" customFormat="1" ht="10.5">
      <c r="AH4408" s="126"/>
    </row>
    <row r="4409" s="119" customFormat="1" ht="10.5">
      <c r="AH4409" s="126"/>
    </row>
    <row r="4410" s="119" customFormat="1" ht="10.5">
      <c r="AH4410" s="126"/>
    </row>
    <row r="4411" s="119" customFormat="1" ht="10.5">
      <c r="AH4411" s="126"/>
    </row>
    <row r="4412" s="119" customFormat="1" ht="10.5">
      <c r="AH4412" s="126"/>
    </row>
    <row r="4413" s="119" customFormat="1" ht="10.5">
      <c r="AH4413" s="126"/>
    </row>
    <row r="4414" s="119" customFormat="1" ht="10.5">
      <c r="AH4414" s="126"/>
    </row>
    <row r="4415" s="119" customFormat="1" ht="10.5">
      <c r="AH4415" s="126"/>
    </row>
    <row r="4416" s="119" customFormat="1" ht="10.5">
      <c r="AH4416" s="126"/>
    </row>
    <row r="4417" s="119" customFormat="1" ht="10.5">
      <c r="AH4417" s="126"/>
    </row>
    <row r="4418" s="119" customFormat="1" ht="10.5">
      <c r="AH4418" s="126"/>
    </row>
    <row r="4419" s="119" customFormat="1" ht="10.5">
      <c r="AH4419" s="126"/>
    </row>
    <row r="4420" s="119" customFormat="1" ht="10.5">
      <c r="AH4420" s="126"/>
    </row>
    <row r="4421" s="119" customFormat="1" ht="10.5">
      <c r="AH4421" s="126"/>
    </row>
    <row r="4422" s="119" customFormat="1" ht="10.5">
      <c r="AH4422" s="126"/>
    </row>
    <row r="4423" s="119" customFormat="1" ht="10.5">
      <c r="AH4423" s="126"/>
    </row>
    <row r="4424" s="119" customFormat="1" ht="10.5">
      <c r="AH4424" s="126"/>
    </row>
    <row r="4425" s="119" customFormat="1" ht="10.5">
      <c r="AH4425" s="126"/>
    </row>
    <row r="4426" s="119" customFormat="1" ht="10.5">
      <c r="AH4426" s="126"/>
    </row>
    <row r="4427" s="119" customFormat="1" ht="10.5">
      <c r="AH4427" s="126"/>
    </row>
    <row r="4428" s="119" customFormat="1" ht="10.5">
      <c r="AH4428" s="126"/>
    </row>
    <row r="4429" s="119" customFormat="1" ht="10.5">
      <c r="AH4429" s="126"/>
    </row>
    <row r="4430" s="119" customFormat="1" ht="10.5">
      <c r="AH4430" s="126"/>
    </row>
    <row r="4431" s="119" customFormat="1" ht="10.5">
      <c r="AH4431" s="126"/>
    </row>
    <row r="4432" s="119" customFormat="1" ht="10.5">
      <c r="AH4432" s="126"/>
    </row>
    <row r="4433" s="119" customFormat="1" ht="10.5">
      <c r="AH4433" s="126"/>
    </row>
    <row r="4434" s="119" customFormat="1" ht="10.5">
      <c r="AH4434" s="126"/>
    </row>
    <row r="4435" s="119" customFormat="1" ht="10.5">
      <c r="AH4435" s="126"/>
    </row>
    <row r="4436" s="119" customFormat="1" ht="10.5">
      <c r="AH4436" s="126"/>
    </row>
    <row r="4437" s="119" customFormat="1" ht="10.5">
      <c r="AH4437" s="126"/>
    </row>
    <row r="4438" s="119" customFormat="1" ht="10.5">
      <c r="AH4438" s="126"/>
    </row>
    <row r="4439" s="119" customFormat="1" ht="10.5">
      <c r="AH4439" s="126"/>
    </row>
    <row r="4440" s="119" customFormat="1" ht="10.5">
      <c r="AH4440" s="126"/>
    </row>
    <row r="4441" s="119" customFormat="1" ht="10.5">
      <c r="AH4441" s="126"/>
    </row>
    <row r="4442" s="119" customFormat="1" ht="10.5">
      <c r="AH4442" s="126"/>
    </row>
    <row r="4443" s="119" customFormat="1" ht="10.5">
      <c r="AH4443" s="126"/>
    </row>
    <row r="4444" s="119" customFormat="1" ht="10.5">
      <c r="AH4444" s="126"/>
    </row>
    <row r="4445" s="119" customFormat="1" ht="10.5">
      <c r="AH4445" s="126"/>
    </row>
    <row r="4446" s="119" customFormat="1" ht="10.5">
      <c r="AH4446" s="126"/>
    </row>
    <row r="4447" s="119" customFormat="1" ht="10.5">
      <c r="AH4447" s="126"/>
    </row>
    <row r="4448" s="119" customFormat="1" ht="10.5">
      <c r="AH4448" s="126"/>
    </row>
    <row r="4449" s="119" customFormat="1" ht="10.5">
      <c r="AH4449" s="126"/>
    </row>
    <row r="4450" s="119" customFormat="1" ht="10.5">
      <c r="AH4450" s="126"/>
    </row>
    <row r="4451" s="119" customFormat="1" ht="10.5">
      <c r="AH4451" s="126"/>
    </row>
    <row r="4452" s="119" customFormat="1" ht="10.5">
      <c r="AH4452" s="126"/>
    </row>
    <row r="4453" s="119" customFormat="1" ht="10.5">
      <c r="AH4453" s="126"/>
    </row>
    <row r="4454" s="119" customFormat="1" ht="10.5">
      <c r="AH4454" s="126"/>
    </row>
    <row r="4455" s="119" customFormat="1" ht="10.5">
      <c r="AH4455" s="126"/>
    </row>
    <row r="4456" s="119" customFormat="1" ht="10.5">
      <c r="AH4456" s="126"/>
    </row>
    <row r="4457" s="119" customFormat="1" ht="10.5">
      <c r="AH4457" s="126"/>
    </row>
    <row r="4458" s="119" customFormat="1" ht="10.5">
      <c r="AH4458" s="126"/>
    </row>
    <row r="4459" s="119" customFormat="1" ht="10.5">
      <c r="AH4459" s="126"/>
    </row>
    <row r="4460" s="119" customFormat="1" ht="10.5">
      <c r="AH4460" s="126"/>
    </row>
    <row r="4461" s="119" customFormat="1" ht="10.5">
      <c r="AH4461" s="126"/>
    </row>
    <row r="4462" s="119" customFormat="1" ht="10.5">
      <c r="AH4462" s="126"/>
    </row>
    <row r="4463" s="119" customFormat="1" ht="10.5">
      <c r="AH4463" s="126"/>
    </row>
    <row r="4464" s="119" customFormat="1" ht="10.5">
      <c r="AH4464" s="126"/>
    </row>
    <row r="4465" s="119" customFormat="1" ht="10.5">
      <c r="AH4465" s="126"/>
    </row>
    <row r="4466" s="119" customFormat="1" ht="10.5">
      <c r="AH4466" s="126"/>
    </row>
    <row r="4467" s="119" customFormat="1" ht="10.5">
      <c r="AH4467" s="126"/>
    </row>
    <row r="4468" s="119" customFormat="1" ht="10.5">
      <c r="AH4468" s="126"/>
    </row>
    <row r="4469" s="119" customFormat="1" ht="10.5">
      <c r="AH4469" s="126"/>
    </row>
    <row r="4470" s="119" customFormat="1" ht="10.5">
      <c r="AH4470" s="126"/>
    </row>
    <row r="4471" s="119" customFormat="1" ht="10.5">
      <c r="AH4471" s="126"/>
    </row>
    <row r="4472" s="119" customFormat="1" ht="10.5">
      <c r="AH4472" s="126"/>
    </row>
    <row r="4473" s="119" customFormat="1" ht="10.5">
      <c r="AH4473" s="126"/>
    </row>
    <row r="4474" s="119" customFormat="1" ht="10.5">
      <c r="AH4474" s="126"/>
    </row>
    <row r="4475" s="119" customFormat="1" ht="10.5">
      <c r="AH4475" s="126"/>
    </row>
    <row r="4476" s="119" customFormat="1" ht="10.5">
      <c r="AH4476" s="126"/>
    </row>
    <row r="4477" s="119" customFormat="1" ht="10.5">
      <c r="AH4477" s="126"/>
    </row>
    <row r="4478" s="119" customFormat="1" ht="10.5">
      <c r="AH4478" s="126"/>
    </row>
    <row r="4479" s="119" customFormat="1" ht="10.5">
      <c r="AH4479" s="126"/>
    </row>
    <row r="4480" s="119" customFormat="1" ht="10.5">
      <c r="AH4480" s="126"/>
    </row>
    <row r="4481" s="119" customFormat="1" ht="10.5">
      <c r="AH4481" s="126"/>
    </row>
    <row r="4482" s="119" customFormat="1" ht="10.5">
      <c r="AH4482" s="126"/>
    </row>
    <row r="4483" s="119" customFormat="1" ht="10.5">
      <c r="AH4483" s="126"/>
    </row>
    <row r="4484" s="119" customFormat="1" ht="10.5">
      <c r="AH4484" s="126"/>
    </row>
    <row r="4485" s="119" customFormat="1" ht="10.5">
      <c r="AH4485" s="126"/>
    </row>
    <row r="4486" s="119" customFormat="1" ht="10.5">
      <c r="AH4486" s="126"/>
    </row>
    <row r="4487" s="119" customFormat="1" ht="10.5">
      <c r="AH4487" s="126"/>
    </row>
    <row r="4488" s="119" customFormat="1" ht="10.5">
      <c r="AH4488" s="126"/>
    </row>
    <row r="4489" s="119" customFormat="1" ht="10.5">
      <c r="AH4489" s="126"/>
    </row>
    <row r="4490" s="119" customFormat="1" ht="10.5">
      <c r="AH4490" s="126"/>
    </row>
    <row r="4491" s="119" customFormat="1" ht="10.5">
      <c r="AH4491" s="126"/>
    </row>
    <row r="4492" s="119" customFormat="1" ht="10.5">
      <c r="AH4492" s="126"/>
    </row>
    <row r="4493" s="119" customFormat="1" ht="10.5">
      <c r="AH4493" s="126"/>
    </row>
    <row r="4494" s="119" customFormat="1" ht="10.5">
      <c r="AH4494" s="126"/>
    </row>
    <row r="4495" s="119" customFormat="1" ht="10.5">
      <c r="AH4495" s="126"/>
    </row>
    <row r="4496" s="119" customFormat="1" ht="10.5">
      <c r="AH4496" s="126"/>
    </row>
    <row r="4497" s="119" customFormat="1" ht="10.5">
      <c r="AH4497" s="126"/>
    </row>
    <row r="4498" s="119" customFormat="1" ht="10.5">
      <c r="AH4498" s="126"/>
    </row>
    <row r="4499" s="119" customFormat="1" ht="10.5">
      <c r="AH4499" s="126"/>
    </row>
    <row r="4500" s="119" customFormat="1" ht="10.5">
      <c r="AH4500" s="126"/>
    </row>
    <row r="4501" s="119" customFormat="1" ht="10.5">
      <c r="AH4501" s="126"/>
    </row>
    <row r="4502" s="119" customFormat="1" ht="10.5">
      <c r="AH4502" s="126"/>
    </row>
    <row r="4503" s="119" customFormat="1" ht="10.5">
      <c r="AH4503" s="126"/>
    </row>
    <row r="4504" s="119" customFormat="1" ht="10.5">
      <c r="AH4504" s="126"/>
    </row>
    <row r="4505" s="119" customFormat="1" ht="10.5">
      <c r="AH4505" s="126"/>
    </row>
    <row r="4506" s="119" customFormat="1" ht="10.5">
      <c r="AH4506" s="126"/>
    </row>
    <row r="4507" s="119" customFormat="1" ht="10.5">
      <c r="AH4507" s="126"/>
    </row>
    <row r="4508" s="119" customFormat="1" ht="10.5">
      <c r="AH4508" s="126"/>
    </row>
    <row r="4509" s="119" customFormat="1" ht="10.5">
      <c r="AH4509" s="126"/>
    </row>
    <row r="4510" s="119" customFormat="1" ht="10.5">
      <c r="AH4510" s="126"/>
    </row>
    <row r="4511" s="119" customFormat="1" ht="10.5">
      <c r="AH4511" s="126"/>
    </row>
    <row r="4512" s="119" customFormat="1" ht="10.5">
      <c r="AH4512" s="126"/>
    </row>
    <row r="4513" s="119" customFormat="1" ht="10.5">
      <c r="AH4513" s="126"/>
    </row>
    <row r="4514" s="119" customFormat="1" ht="10.5">
      <c r="AH4514" s="126"/>
    </row>
    <row r="4515" s="119" customFormat="1" ht="10.5">
      <c r="AH4515" s="126"/>
    </row>
    <row r="4516" s="119" customFormat="1" ht="10.5">
      <c r="AH4516" s="126"/>
    </row>
    <row r="4517" s="119" customFormat="1" ht="10.5">
      <c r="AH4517" s="126"/>
    </row>
    <row r="4518" s="119" customFormat="1" ht="10.5">
      <c r="AH4518" s="126"/>
    </row>
    <row r="4519" s="119" customFormat="1" ht="10.5">
      <c r="AH4519" s="126"/>
    </row>
    <row r="4520" s="119" customFormat="1" ht="10.5">
      <c r="AH4520" s="126"/>
    </row>
    <row r="4521" s="119" customFormat="1" ht="10.5">
      <c r="AH4521" s="126"/>
    </row>
    <row r="4522" s="119" customFormat="1" ht="10.5">
      <c r="AH4522" s="126"/>
    </row>
    <row r="4523" s="119" customFormat="1" ht="10.5">
      <c r="AH4523" s="126"/>
    </row>
    <row r="4524" s="119" customFormat="1" ht="10.5">
      <c r="AH4524" s="126"/>
    </row>
    <row r="4525" s="119" customFormat="1" ht="10.5">
      <c r="AH4525" s="126"/>
    </row>
    <row r="4526" s="119" customFormat="1" ht="10.5">
      <c r="AH4526" s="126"/>
    </row>
    <row r="4527" s="119" customFormat="1" ht="10.5">
      <c r="AH4527" s="126"/>
    </row>
    <row r="4528" s="119" customFormat="1" ht="10.5">
      <c r="AH4528" s="126"/>
    </row>
    <row r="4529" s="119" customFormat="1" ht="10.5">
      <c r="AH4529" s="126"/>
    </row>
    <row r="4530" s="119" customFormat="1" ht="10.5">
      <c r="AH4530" s="126"/>
    </row>
    <row r="4531" s="119" customFormat="1" ht="10.5">
      <c r="AH4531" s="126"/>
    </row>
    <row r="4532" s="119" customFormat="1" ht="10.5">
      <c r="AH4532" s="126"/>
    </row>
    <row r="4533" s="119" customFormat="1" ht="10.5">
      <c r="AH4533" s="126"/>
    </row>
    <row r="4534" s="119" customFormat="1" ht="10.5">
      <c r="AH4534" s="126"/>
    </row>
    <row r="4535" s="119" customFormat="1" ht="10.5">
      <c r="AH4535" s="126"/>
    </row>
    <row r="4536" s="119" customFormat="1" ht="10.5">
      <c r="AH4536" s="126"/>
    </row>
    <row r="4537" s="119" customFormat="1" ht="10.5">
      <c r="AH4537" s="126"/>
    </row>
    <row r="4538" s="119" customFormat="1" ht="10.5">
      <c r="AH4538" s="126"/>
    </row>
    <row r="4539" s="119" customFormat="1" ht="10.5">
      <c r="AH4539" s="126"/>
    </row>
    <row r="4540" s="119" customFormat="1" ht="10.5">
      <c r="AH4540" s="126"/>
    </row>
    <row r="4541" s="119" customFormat="1" ht="10.5">
      <c r="AH4541" s="126"/>
    </row>
    <row r="4542" s="119" customFormat="1" ht="10.5">
      <c r="AH4542" s="126"/>
    </row>
    <row r="4543" s="119" customFormat="1" ht="10.5">
      <c r="AH4543" s="126"/>
    </row>
    <row r="4544" s="119" customFormat="1" ht="10.5">
      <c r="AH4544" s="126"/>
    </row>
    <row r="4545" s="119" customFormat="1" ht="10.5">
      <c r="AH4545" s="126"/>
    </row>
    <row r="4546" s="119" customFormat="1" ht="10.5">
      <c r="AH4546" s="126"/>
    </row>
    <row r="4547" s="119" customFormat="1" ht="10.5">
      <c r="AH4547" s="126"/>
    </row>
    <row r="4548" s="119" customFormat="1" ht="10.5">
      <c r="AH4548" s="126"/>
    </row>
    <row r="4549" s="119" customFormat="1" ht="10.5">
      <c r="AH4549" s="126"/>
    </row>
    <row r="4550" s="119" customFormat="1" ht="10.5">
      <c r="AH4550" s="126"/>
    </row>
    <row r="4551" s="119" customFormat="1" ht="10.5">
      <c r="AH4551" s="126"/>
    </row>
    <row r="4552" s="119" customFormat="1" ht="10.5">
      <c r="AH4552" s="126"/>
    </row>
    <row r="4553" s="119" customFormat="1" ht="10.5">
      <c r="AH4553" s="126"/>
    </row>
    <row r="4554" s="119" customFormat="1" ht="10.5">
      <c r="AH4554" s="126"/>
    </row>
    <row r="4555" s="119" customFormat="1" ht="10.5">
      <c r="AH4555" s="126"/>
    </row>
    <row r="4556" s="119" customFormat="1" ht="10.5">
      <c r="AH4556" s="126"/>
    </row>
    <row r="4557" s="119" customFormat="1" ht="10.5">
      <c r="AH4557" s="126"/>
    </row>
    <row r="4558" s="119" customFormat="1" ht="10.5">
      <c r="AH4558" s="126"/>
    </row>
    <row r="4559" s="119" customFormat="1" ht="10.5">
      <c r="AH4559" s="126"/>
    </row>
    <row r="4560" s="119" customFormat="1" ht="10.5">
      <c r="AH4560" s="126"/>
    </row>
    <row r="4561" s="119" customFormat="1" ht="10.5">
      <c r="AH4561" s="126"/>
    </row>
    <row r="4562" s="119" customFormat="1" ht="10.5">
      <c r="AH4562" s="126"/>
    </row>
    <row r="4563" s="119" customFormat="1" ht="10.5">
      <c r="AH4563" s="126"/>
    </row>
    <row r="4564" s="119" customFormat="1" ht="10.5">
      <c r="AH4564" s="126"/>
    </row>
    <row r="4565" s="119" customFormat="1" ht="10.5">
      <c r="AH4565" s="126"/>
    </row>
    <row r="4566" s="119" customFormat="1" ht="10.5">
      <c r="AH4566" s="126"/>
    </row>
    <row r="4567" s="119" customFormat="1" ht="10.5">
      <c r="AH4567" s="126"/>
    </row>
    <row r="4568" s="119" customFormat="1" ht="10.5">
      <c r="AH4568" s="126"/>
    </row>
    <row r="4569" s="119" customFormat="1" ht="10.5">
      <c r="AH4569" s="126"/>
    </row>
    <row r="4570" s="119" customFormat="1" ht="10.5">
      <c r="AH4570" s="126"/>
    </row>
    <row r="4571" s="119" customFormat="1" ht="10.5">
      <c r="AH4571" s="126"/>
    </row>
    <row r="4572" s="119" customFormat="1" ht="10.5">
      <c r="AH4572" s="126"/>
    </row>
    <row r="4573" s="119" customFormat="1" ht="10.5">
      <c r="AH4573" s="126"/>
    </row>
    <row r="4574" s="119" customFormat="1" ht="10.5">
      <c r="AH4574" s="126"/>
    </row>
    <row r="4575" s="119" customFormat="1" ht="10.5">
      <c r="AH4575" s="126"/>
    </row>
    <row r="4576" s="119" customFormat="1" ht="10.5">
      <c r="AH4576" s="126"/>
    </row>
    <row r="4577" s="119" customFormat="1" ht="10.5">
      <c r="AH4577" s="126"/>
    </row>
    <row r="4578" s="119" customFormat="1" ht="10.5">
      <c r="AH4578" s="126"/>
    </row>
    <row r="4579" s="119" customFormat="1" ht="10.5">
      <c r="AH4579" s="126"/>
    </row>
    <row r="4580" s="119" customFormat="1" ht="10.5">
      <c r="AH4580" s="126"/>
    </row>
    <row r="4581" s="119" customFormat="1" ht="10.5">
      <c r="AH4581" s="126"/>
    </row>
    <row r="4582" s="119" customFormat="1" ht="10.5">
      <c r="AH4582" s="126"/>
    </row>
    <row r="4583" s="119" customFormat="1" ht="10.5">
      <c r="AH4583" s="126"/>
    </row>
    <row r="4584" s="119" customFormat="1" ht="10.5">
      <c r="AH4584" s="126"/>
    </row>
    <row r="4585" s="119" customFormat="1" ht="10.5">
      <c r="AH4585" s="126"/>
    </row>
    <row r="4586" s="119" customFormat="1" ht="10.5">
      <c r="AH4586" s="126"/>
    </row>
    <row r="4587" s="119" customFormat="1" ht="10.5">
      <c r="AH4587" s="126"/>
    </row>
    <row r="4588" s="119" customFormat="1" ht="10.5">
      <c r="AH4588" s="126"/>
    </row>
    <row r="4589" s="119" customFormat="1" ht="10.5">
      <c r="AH4589" s="126"/>
    </row>
    <row r="4590" s="119" customFormat="1" ht="10.5">
      <c r="AH4590" s="126"/>
    </row>
    <row r="4591" s="119" customFormat="1" ht="10.5">
      <c r="AH4591" s="126"/>
    </row>
    <row r="4592" s="119" customFormat="1" ht="10.5">
      <c r="AH4592" s="126"/>
    </row>
    <row r="4593" s="119" customFormat="1" ht="10.5">
      <c r="AH4593" s="126"/>
    </row>
    <row r="4594" s="119" customFormat="1" ht="10.5">
      <c r="AH4594" s="126"/>
    </row>
    <row r="4595" s="119" customFormat="1" ht="10.5">
      <c r="AH4595" s="126"/>
    </row>
    <row r="4596" s="119" customFormat="1" ht="10.5">
      <c r="AH4596" s="126"/>
    </row>
    <row r="4597" s="119" customFormat="1" ht="10.5">
      <c r="AH4597" s="126"/>
    </row>
    <row r="4598" s="119" customFormat="1" ht="10.5">
      <c r="AH4598" s="126"/>
    </row>
    <row r="4599" s="119" customFormat="1" ht="10.5">
      <c r="AH4599" s="126"/>
    </row>
    <row r="4600" s="119" customFormat="1" ht="10.5">
      <c r="AH4600" s="126"/>
    </row>
    <row r="4601" s="119" customFormat="1" ht="10.5">
      <c r="AH4601" s="126"/>
    </row>
    <row r="4602" s="119" customFormat="1" ht="10.5">
      <c r="AH4602" s="126"/>
    </row>
    <row r="4603" s="119" customFormat="1" ht="10.5">
      <c r="AH4603" s="126"/>
    </row>
    <row r="4604" s="119" customFormat="1" ht="10.5">
      <c r="AH4604" s="126"/>
    </row>
    <row r="4605" s="119" customFormat="1" ht="10.5">
      <c r="AH4605" s="126"/>
    </row>
    <row r="4606" s="119" customFormat="1" ht="10.5">
      <c r="AH4606" s="126"/>
    </row>
    <row r="4607" s="119" customFormat="1" ht="10.5">
      <c r="AH4607" s="126"/>
    </row>
    <row r="4608" s="119" customFormat="1" ht="10.5">
      <c r="AH4608" s="126"/>
    </row>
    <row r="4609" s="119" customFormat="1" ht="10.5">
      <c r="AH4609" s="126"/>
    </row>
    <row r="4610" s="119" customFormat="1" ht="10.5">
      <c r="AH4610" s="126"/>
    </row>
    <row r="4611" s="119" customFormat="1" ht="10.5">
      <c r="AH4611" s="126"/>
    </row>
    <row r="4612" s="119" customFormat="1" ht="10.5">
      <c r="AH4612" s="126"/>
    </row>
    <row r="4613" s="119" customFormat="1" ht="10.5">
      <c r="AH4613" s="126"/>
    </row>
    <row r="4614" s="119" customFormat="1" ht="10.5">
      <c r="AH4614" s="126"/>
    </row>
    <row r="4615" s="119" customFormat="1" ht="10.5">
      <c r="AH4615" s="126"/>
    </row>
    <row r="4616" s="119" customFormat="1" ht="10.5">
      <c r="AH4616" s="126"/>
    </row>
    <row r="4617" s="119" customFormat="1" ht="10.5">
      <c r="AH4617" s="126"/>
    </row>
    <row r="4618" s="119" customFormat="1" ht="10.5">
      <c r="AH4618" s="126"/>
    </row>
    <row r="4619" s="119" customFormat="1" ht="10.5">
      <c r="AH4619" s="126"/>
    </row>
    <row r="4620" s="119" customFormat="1" ht="10.5">
      <c r="AH4620" s="126"/>
    </row>
    <row r="4621" s="119" customFormat="1" ht="10.5">
      <c r="AH4621" s="126"/>
    </row>
    <row r="4622" s="119" customFormat="1" ht="10.5">
      <c r="AH4622" s="126"/>
    </row>
    <row r="4623" s="119" customFormat="1" ht="10.5">
      <c r="AH4623" s="126"/>
    </row>
    <row r="4624" s="119" customFormat="1" ht="10.5">
      <c r="AH4624" s="126"/>
    </row>
    <row r="4625" s="119" customFormat="1" ht="10.5">
      <c r="AH4625" s="126"/>
    </row>
    <row r="4626" s="119" customFormat="1" ht="10.5">
      <c r="AH4626" s="126"/>
    </row>
    <row r="4627" s="119" customFormat="1" ht="10.5">
      <c r="AH4627" s="126"/>
    </row>
    <row r="4628" s="119" customFormat="1" ht="10.5">
      <c r="AH4628" s="126"/>
    </row>
    <row r="4629" s="119" customFormat="1" ht="10.5">
      <c r="AH4629" s="126"/>
    </row>
    <row r="4630" s="119" customFormat="1" ht="10.5">
      <c r="AH4630" s="126"/>
    </row>
    <row r="4631" s="119" customFormat="1" ht="10.5">
      <c r="AH4631" s="126"/>
    </row>
    <row r="4632" s="119" customFormat="1" ht="10.5">
      <c r="AH4632" s="126"/>
    </row>
    <row r="4633" s="119" customFormat="1" ht="10.5">
      <c r="AH4633" s="126"/>
    </row>
    <row r="4634" s="119" customFormat="1" ht="10.5">
      <c r="AH4634" s="126"/>
    </row>
    <row r="4635" s="119" customFormat="1" ht="10.5">
      <c r="AH4635" s="126"/>
    </row>
    <row r="4636" s="119" customFormat="1" ht="10.5">
      <c r="AH4636" s="126"/>
    </row>
    <row r="4637" s="119" customFormat="1" ht="10.5">
      <c r="AH4637" s="126"/>
    </row>
    <row r="4638" s="119" customFormat="1" ht="10.5">
      <c r="AH4638" s="126"/>
    </row>
    <row r="4639" s="119" customFormat="1" ht="10.5">
      <c r="AH4639" s="126"/>
    </row>
    <row r="4640" s="119" customFormat="1" ht="10.5">
      <c r="AH4640" s="126"/>
    </row>
    <row r="4641" s="119" customFormat="1" ht="10.5">
      <c r="AH4641" s="126"/>
    </row>
    <row r="4642" s="119" customFormat="1" ht="10.5">
      <c r="AH4642" s="126"/>
    </row>
    <row r="4643" s="119" customFormat="1" ht="10.5">
      <c r="AH4643" s="126"/>
    </row>
    <row r="4644" s="119" customFormat="1" ht="10.5">
      <c r="AH4644" s="126"/>
    </row>
    <row r="4645" s="119" customFormat="1" ht="10.5">
      <c r="AH4645" s="126"/>
    </row>
    <row r="4646" s="119" customFormat="1" ht="10.5">
      <c r="AH4646" s="126"/>
    </row>
    <row r="4647" s="119" customFormat="1" ht="10.5">
      <c r="AH4647" s="126"/>
    </row>
    <row r="4648" s="119" customFormat="1" ht="10.5">
      <c r="AH4648" s="126"/>
    </row>
    <row r="4649" s="119" customFormat="1" ht="10.5">
      <c r="AH4649" s="126"/>
    </row>
    <row r="4650" s="119" customFormat="1" ht="10.5">
      <c r="AH4650" s="126"/>
    </row>
    <row r="4651" s="119" customFormat="1" ht="10.5">
      <c r="AH4651" s="126"/>
    </row>
    <row r="4652" s="119" customFormat="1" ht="10.5">
      <c r="AH4652" s="126"/>
    </row>
    <row r="4653" s="119" customFormat="1" ht="10.5">
      <c r="AH4653" s="126"/>
    </row>
    <row r="4654" s="119" customFormat="1" ht="10.5">
      <c r="AH4654" s="126"/>
    </row>
    <row r="4655" s="119" customFormat="1" ht="10.5">
      <c r="AH4655" s="126"/>
    </row>
    <row r="4656" s="119" customFormat="1" ht="10.5">
      <c r="AH4656" s="126"/>
    </row>
    <row r="4657" s="119" customFormat="1" ht="10.5">
      <c r="AH4657" s="126"/>
    </row>
    <row r="4658" s="119" customFormat="1" ht="10.5">
      <c r="AH4658" s="126"/>
    </row>
    <row r="4659" s="119" customFormat="1" ht="10.5">
      <c r="AH4659" s="126"/>
    </row>
    <row r="4660" s="119" customFormat="1" ht="10.5">
      <c r="AH4660" s="126"/>
    </row>
    <row r="4661" s="119" customFormat="1" ht="10.5">
      <c r="AH4661" s="126"/>
    </row>
    <row r="4662" s="119" customFormat="1" ht="10.5">
      <c r="AH4662" s="126"/>
    </row>
    <row r="4663" s="119" customFormat="1" ht="10.5">
      <c r="AH4663" s="126"/>
    </row>
    <row r="4664" s="119" customFormat="1" ht="10.5">
      <c r="AH4664" s="126"/>
    </row>
    <row r="4665" s="119" customFormat="1" ht="10.5">
      <c r="AH4665" s="126"/>
    </row>
    <row r="4666" s="119" customFormat="1" ht="10.5">
      <c r="AH4666" s="126"/>
    </row>
    <row r="4667" s="119" customFormat="1" ht="10.5">
      <c r="AH4667" s="126"/>
    </row>
    <row r="4668" s="119" customFormat="1" ht="10.5">
      <c r="AH4668" s="126"/>
    </row>
    <row r="4669" s="119" customFormat="1" ht="10.5">
      <c r="AH4669" s="126"/>
    </row>
    <row r="4670" s="119" customFormat="1" ht="10.5">
      <c r="AH4670" s="126"/>
    </row>
    <row r="4671" s="119" customFormat="1" ht="10.5">
      <c r="AH4671" s="126"/>
    </row>
    <row r="4672" s="119" customFormat="1" ht="10.5">
      <c r="AH4672" s="126"/>
    </row>
    <row r="4673" s="119" customFormat="1" ht="10.5">
      <c r="AH4673" s="126"/>
    </row>
    <row r="4674" s="119" customFormat="1" ht="10.5">
      <c r="AH4674" s="126"/>
    </row>
    <row r="4675" s="119" customFormat="1" ht="10.5">
      <c r="AH4675" s="126"/>
    </row>
    <row r="4676" s="119" customFormat="1" ht="10.5">
      <c r="AH4676" s="126"/>
    </row>
    <row r="4677" s="119" customFormat="1" ht="10.5">
      <c r="AH4677" s="126"/>
    </row>
    <row r="4678" s="119" customFormat="1" ht="10.5">
      <c r="AH4678" s="126"/>
    </row>
    <row r="4679" s="119" customFormat="1" ht="10.5">
      <c r="AH4679" s="126"/>
    </row>
    <row r="4680" s="119" customFormat="1" ht="10.5">
      <c r="AH4680" s="126"/>
    </row>
    <row r="4681" s="119" customFormat="1" ht="10.5">
      <c r="AH4681" s="126"/>
    </row>
    <row r="4682" s="119" customFormat="1" ht="10.5">
      <c r="AH4682" s="126"/>
    </row>
    <row r="4683" s="119" customFormat="1" ht="10.5">
      <c r="AH4683" s="126"/>
    </row>
    <row r="4684" s="119" customFormat="1" ht="10.5">
      <c r="AH4684" s="126"/>
    </row>
    <row r="4685" s="119" customFormat="1" ht="10.5">
      <c r="AH4685" s="126"/>
    </row>
    <row r="4686" s="119" customFormat="1" ht="10.5">
      <c r="AH4686" s="126"/>
    </row>
    <row r="4687" s="119" customFormat="1" ht="10.5">
      <c r="AH4687" s="126"/>
    </row>
    <row r="4688" s="119" customFormat="1" ht="10.5">
      <c r="AH4688" s="126"/>
    </row>
    <row r="4689" s="119" customFormat="1" ht="10.5">
      <c r="AH4689" s="126"/>
    </row>
    <row r="4690" s="119" customFormat="1" ht="10.5">
      <c r="AH4690" s="126"/>
    </row>
    <row r="4691" s="119" customFormat="1" ht="10.5">
      <c r="AH4691" s="126"/>
    </row>
    <row r="4692" s="119" customFormat="1" ht="10.5">
      <c r="AH4692" s="126"/>
    </row>
    <row r="4693" s="119" customFormat="1" ht="10.5">
      <c r="AH4693" s="126"/>
    </row>
    <row r="4694" s="119" customFormat="1" ht="10.5">
      <c r="AH4694" s="126"/>
    </row>
    <row r="4695" s="119" customFormat="1" ht="10.5">
      <c r="AH4695" s="126"/>
    </row>
    <row r="4696" s="119" customFormat="1" ht="10.5">
      <c r="AH4696" s="126"/>
    </row>
    <row r="4697" s="119" customFormat="1" ht="10.5">
      <c r="AH4697" s="126"/>
    </row>
    <row r="4698" s="119" customFormat="1" ht="10.5">
      <c r="AH4698" s="126"/>
    </row>
    <row r="4699" s="119" customFormat="1" ht="10.5">
      <c r="AH4699" s="126"/>
    </row>
    <row r="4700" s="119" customFormat="1" ht="10.5">
      <c r="AH4700" s="126"/>
    </row>
    <row r="4701" s="119" customFormat="1" ht="10.5">
      <c r="AH4701" s="126"/>
    </row>
    <row r="4702" s="119" customFormat="1" ht="10.5">
      <c r="AH4702" s="126"/>
    </row>
    <row r="4703" s="119" customFormat="1" ht="10.5">
      <c r="AH4703" s="126"/>
    </row>
    <row r="4704" s="119" customFormat="1" ht="10.5">
      <c r="AH4704" s="126"/>
    </row>
    <row r="4705" s="119" customFormat="1" ht="10.5">
      <c r="AH4705" s="126"/>
    </row>
    <row r="4706" s="119" customFormat="1" ht="10.5">
      <c r="AH4706" s="126"/>
    </row>
    <row r="4707" s="119" customFormat="1" ht="10.5">
      <c r="AH4707" s="126"/>
    </row>
    <row r="4708" s="119" customFormat="1" ht="10.5">
      <c r="AH4708" s="126"/>
    </row>
    <row r="4709" s="119" customFormat="1" ht="10.5">
      <c r="AH4709" s="126"/>
    </row>
    <row r="4710" s="119" customFormat="1" ht="10.5">
      <c r="AH4710" s="126"/>
    </row>
    <row r="4711" s="119" customFormat="1" ht="10.5">
      <c r="AH4711" s="126"/>
    </row>
    <row r="4712" s="119" customFormat="1" ht="10.5">
      <c r="AH4712" s="126"/>
    </row>
    <row r="4713" s="119" customFormat="1" ht="10.5">
      <c r="AH4713" s="126"/>
    </row>
    <row r="4714" s="119" customFormat="1" ht="10.5">
      <c r="AH4714" s="126"/>
    </row>
    <row r="4715" s="119" customFormat="1" ht="10.5">
      <c r="AH4715" s="126"/>
    </row>
    <row r="4716" s="119" customFormat="1" ht="10.5">
      <c r="AH4716" s="126"/>
    </row>
    <row r="4717" s="119" customFormat="1" ht="10.5">
      <c r="AH4717" s="126"/>
    </row>
    <row r="4718" s="119" customFormat="1" ht="10.5">
      <c r="AH4718" s="126"/>
    </row>
    <row r="4719" s="119" customFormat="1" ht="10.5">
      <c r="AH4719" s="126"/>
    </row>
    <row r="4720" s="119" customFormat="1" ht="10.5">
      <c r="AH4720" s="126"/>
    </row>
    <row r="4721" s="119" customFormat="1" ht="10.5">
      <c r="AH4721" s="126"/>
    </row>
    <row r="4722" s="119" customFormat="1" ht="10.5">
      <c r="AH4722" s="126"/>
    </row>
    <row r="4723" s="119" customFormat="1" ht="10.5">
      <c r="AH4723" s="126"/>
    </row>
    <row r="4724" s="119" customFormat="1" ht="10.5">
      <c r="AH4724" s="126"/>
    </row>
    <row r="4725" s="119" customFormat="1" ht="10.5">
      <c r="AH4725" s="126"/>
    </row>
    <row r="4726" s="119" customFormat="1" ht="10.5">
      <c r="AH4726" s="126"/>
    </row>
    <row r="4727" s="119" customFormat="1" ht="10.5">
      <c r="AH4727" s="126"/>
    </row>
    <row r="4728" s="119" customFormat="1" ht="10.5">
      <c r="AH4728" s="126"/>
    </row>
    <row r="4729" s="119" customFormat="1" ht="10.5">
      <c r="AH4729" s="126"/>
    </row>
    <row r="4730" s="119" customFormat="1" ht="10.5">
      <c r="AH4730" s="126"/>
    </row>
    <row r="4731" s="119" customFormat="1" ht="10.5">
      <c r="AH4731" s="126"/>
    </row>
    <row r="4732" s="119" customFormat="1" ht="10.5">
      <c r="AH4732" s="126"/>
    </row>
    <row r="4733" s="119" customFormat="1" ht="10.5">
      <c r="AH4733" s="126"/>
    </row>
    <row r="4734" s="119" customFormat="1" ht="10.5">
      <c r="AH4734" s="126"/>
    </row>
    <row r="4735" s="119" customFormat="1" ht="10.5">
      <c r="AH4735" s="126"/>
    </row>
    <row r="4736" s="119" customFormat="1" ht="10.5">
      <c r="AH4736" s="126"/>
    </row>
    <row r="4737" s="119" customFormat="1" ht="10.5">
      <c r="AH4737" s="126"/>
    </row>
    <row r="4738" s="119" customFormat="1" ht="10.5">
      <c r="AH4738" s="126"/>
    </row>
    <row r="4739" s="119" customFormat="1" ht="10.5">
      <c r="AH4739" s="126"/>
    </row>
    <row r="4740" s="119" customFormat="1" ht="10.5">
      <c r="AH4740" s="126"/>
    </row>
    <row r="4741" s="119" customFormat="1" ht="10.5">
      <c r="AH4741" s="126"/>
    </row>
    <row r="4742" s="119" customFormat="1" ht="10.5">
      <c r="AH4742" s="126"/>
    </row>
    <row r="4743" s="119" customFormat="1" ht="10.5">
      <c r="AH4743" s="126"/>
    </row>
    <row r="4744" s="119" customFormat="1" ht="10.5">
      <c r="AH4744" s="126"/>
    </row>
    <row r="4745" s="119" customFormat="1" ht="10.5">
      <c r="AH4745" s="126"/>
    </row>
    <row r="4746" s="119" customFormat="1" ht="10.5">
      <c r="AH4746" s="126"/>
    </row>
    <row r="4747" s="119" customFormat="1" ht="10.5">
      <c r="AH4747" s="126"/>
    </row>
    <row r="4748" s="119" customFormat="1" ht="10.5">
      <c r="AH4748" s="126"/>
    </row>
    <row r="4749" s="119" customFormat="1" ht="10.5">
      <c r="AH4749" s="126"/>
    </row>
    <row r="4750" s="119" customFormat="1" ht="10.5">
      <c r="AH4750" s="126"/>
    </row>
    <row r="4751" s="119" customFormat="1" ht="10.5">
      <c r="AH4751" s="126"/>
    </row>
    <row r="4752" s="119" customFormat="1" ht="10.5">
      <c r="AH4752" s="126"/>
    </row>
    <row r="4753" s="119" customFormat="1" ht="10.5">
      <c r="AH4753" s="126"/>
    </row>
    <row r="4754" s="119" customFormat="1" ht="10.5">
      <c r="AH4754" s="126"/>
    </row>
    <row r="4755" s="119" customFormat="1" ht="10.5">
      <c r="AH4755" s="126"/>
    </row>
    <row r="4756" s="119" customFormat="1" ht="10.5">
      <c r="AH4756" s="126"/>
    </row>
    <row r="4757" s="119" customFormat="1" ht="10.5">
      <c r="AH4757" s="126"/>
    </row>
    <row r="4758" s="119" customFormat="1" ht="10.5">
      <c r="AH4758" s="126"/>
    </row>
    <row r="4759" s="119" customFormat="1" ht="10.5">
      <c r="AH4759" s="126"/>
    </row>
    <row r="4760" s="119" customFormat="1" ht="10.5">
      <c r="AH4760" s="126"/>
    </row>
    <row r="4761" s="119" customFormat="1" ht="10.5">
      <c r="AH4761" s="126"/>
    </row>
    <row r="4762" s="119" customFormat="1" ht="10.5">
      <c r="AH4762" s="126"/>
    </row>
    <row r="4763" s="119" customFormat="1" ht="10.5">
      <c r="AH4763" s="126"/>
    </row>
    <row r="4764" s="119" customFormat="1" ht="10.5">
      <c r="AH4764" s="126"/>
    </row>
    <row r="4765" s="119" customFormat="1" ht="10.5">
      <c r="AH4765" s="126"/>
    </row>
    <row r="4766" s="119" customFormat="1" ht="10.5">
      <c r="AH4766" s="126"/>
    </row>
    <row r="4767" s="119" customFormat="1" ht="10.5">
      <c r="AH4767" s="126"/>
    </row>
    <row r="4768" s="119" customFormat="1" ht="10.5">
      <c r="AH4768" s="126"/>
    </row>
    <row r="4769" s="119" customFormat="1" ht="10.5">
      <c r="AH4769" s="126"/>
    </row>
    <row r="4770" s="119" customFormat="1" ht="10.5">
      <c r="AH4770" s="126"/>
    </row>
    <row r="4771" s="119" customFormat="1" ht="10.5">
      <c r="AH4771" s="126"/>
    </row>
    <row r="4772" s="119" customFormat="1" ht="10.5">
      <c r="AH4772" s="126"/>
    </row>
    <row r="4773" s="119" customFormat="1" ht="10.5">
      <c r="AH4773" s="126"/>
    </row>
    <row r="4774" s="119" customFormat="1" ht="10.5">
      <c r="AH4774" s="126"/>
    </row>
    <row r="4775" s="119" customFormat="1" ht="10.5">
      <c r="AH4775" s="126"/>
    </row>
    <row r="4776" s="119" customFormat="1" ht="10.5">
      <c r="AH4776" s="126"/>
    </row>
    <row r="4777" s="119" customFormat="1" ht="10.5">
      <c r="AH4777" s="126"/>
    </row>
    <row r="4778" s="119" customFormat="1" ht="10.5">
      <c r="AH4778" s="126"/>
    </row>
    <row r="4779" s="119" customFormat="1" ht="10.5">
      <c r="AH4779" s="126"/>
    </row>
    <row r="4780" s="119" customFormat="1" ht="10.5">
      <c r="AH4780" s="126"/>
    </row>
    <row r="4781" s="119" customFormat="1" ht="10.5">
      <c r="AH4781" s="126"/>
    </row>
    <row r="4782" s="119" customFormat="1" ht="10.5">
      <c r="AH4782" s="126"/>
    </row>
    <row r="4783" s="119" customFormat="1" ht="10.5">
      <c r="AH4783" s="126"/>
    </row>
    <row r="4784" s="119" customFormat="1" ht="10.5">
      <c r="AH4784" s="126"/>
    </row>
    <row r="4785" s="119" customFormat="1" ht="10.5">
      <c r="AH4785" s="126"/>
    </row>
    <row r="4786" s="119" customFormat="1" ht="10.5">
      <c r="AH4786" s="126"/>
    </row>
    <row r="4787" s="119" customFormat="1" ht="10.5">
      <c r="AH4787" s="126"/>
    </row>
    <row r="4788" s="119" customFormat="1" ht="10.5">
      <c r="AH4788" s="126"/>
    </row>
    <row r="4789" s="119" customFormat="1" ht="10.5">
      <c r="AH4789" s="126"/>
    </row>
    <row r="4790" s="119" customFormat="1" ht="10.5">
      <c r="AH4790" s="126"/>
    </row>
    <row r="4791" s="119" customFormat="1" ht="10.5">
      <c r="AH4791" s="126"/>
    </row>
    <row r="4792" s="119" customFormat="1" ht="10.5">
      <c r="AH4792" s="126"/>
    </row>
    <row r="4793" s="119" customFormat="1" ht="10.5">
      <c r="AH4793" s="126"/>
    </row>
    <row r="4794" s="119" customFormat="1" ht="10.5">
      <c r="AH4794" s="126"/>
    </row>
    <row r="4795" s="119" customFormat="1" ht="10.5">
      <c r="AH4795" s="126"/>
    </row>
    <row r="4796" s="119" customFormat="1" ht="10.5">
      <c r="AH4796" s="126"/>
    </row>
    <row r="4797" s="119" customFormat="1" ht="10.5">
      <c r="AH4797" s="126"/>
    </row>
    <row r="4798" s="119" customFormat="1" ht="10.5">
      <c r="AH4798" s="126"/>
    </row>
    <row r="4799" s="119" customFormat="1" ht="10.5">
      <c r="AH4799" s="126"/>
    </row>
    <row r="4800" s="119" customFormat="1" ht="10.5">
      <c r="AH4800" s="126"/>
    </row>
    <row r="4801" s="119" customFormat="1" ht="10.5">
      <c r="AH4801" s="126"/>
    </row>
    <row r="4802" s="119" customFormat="1" ht="10.5">
      <c r="AH4802" s="126"/>
    </row>
    <row r="4803" s="119" customFormat="1" ht="10.5">
      <c r="AH4803" s="126"/>
    </row>
    <row r="4804" s="119" customFormat="1" ht="10.5">
      <c r="AH4804" s="126"/>
    </row>
    <row r="4805" s="119" customFormat="1" ht="10.5">
      <c r="AH4805" s="126"/>
    </row>
    <row r="4806" s="119" customFormat="1" ht="10.5">
      <c r="AH4806" s="126"/>
    </row>
    <row r="4807" s="119" customFormat="1" ht="10.5">
      <c r="AH4807" s="126"/>
    </row>
    <row r="4808" s="119" customFormat="1" ht="10.5">
      <c r="AH4808" s="126"/>
    </row>
    <row r="4809" s="119" customFormat="1" ht="10.5">
      <c r="AH4809" s="126"/>
    </row>
    <row r="4810" s="119" customFormat="1" ht="10.5">
      <c r="AH4810" s="126"/>
    </row>
    <row r="4811" s="119" customFormat="1" ht="10.5">
      <c r="AH4811" s="126"/>
    </row>
    <row r="4812" s="119" customFormat="1" ht="10.5">
      <c r="AH4812" s="126"/>
    </row>
    <row r="4813" s="119" customFormat="1" ht="10.5">
      <c r="AH4813" s="126"/>
    </row>
    <row r="4814" s="119" customFormat="1" ht="10.5">
      <c r="AH4814" s="126"/>
    </row>
    <row r="4815" s="119" customFormat="1" ht="10.5">
      <c r="AH4815" s="126"/>
    </row>
    <row r="4816" s="119" customFormat="1" ht="10.5">
      <c r="AH4816" s="126"/>
    </row>
    <row r="4817" s="119" customFormat="1" ht="10.5">
      <c r="AH4817" s="126"/>
    </row>
    <row r="4818" s="119" customFormat="1" ht="10.5">
      <c r="AH4818" s="126"/>
    </row>
    <row r="4819" s="119" customFormat="1" ht="10.5">
      <c r="AH4819" s="126"/>
    </row>
    <row r="4820" s="119" customFormat="1" ht="10.5">
      <c r="AH4820" s="126"/>
    </row>
    <row r="4821" s="119" customFormat="1" ht="10.5">
      <c r="AH4821" s="126"/>
    </row>
    <row r="4822" s="119" customFormat="1" ht="10.5">
      <c r="AH4822" s="126"/>
    </row>
    <row r="4823" s="119" customFormat="1" ht="10.5">
      <c r="AH4823" s="126"/>
    </row>
    <row r="4824" s="119" customFormat="1" ht="10.5">
      <c r="AH4824" s="126"/>
    </row>
    <row r="4825" s="119" customFormat="1" ht="10.5">
      <c r="AH4825" s="126"/>
    </row>
    <row r="4826" s="119" customFormat="1" ht="10.5">
      <c r="AH4826" s="126"/>
    </row>
    <row r="4827" s="119" customFormat="1" ht="10.5">
      <c r="AH4827" s="126"/>
    </row>
    <row r="4828" s="119" customFormat="1" ht="10.5">
      <c r="AH4828" s="126"/>
    </row>
    <row r="4829" s="119" customFormat="1" ht="10.5">
      <c r="AH4829" s="126"/>
    </row>
    <row r="4830" s="119" customFormat="1" ht="10.5">
      <c r="AH4830" s="126"/>
    </row>
    <row r="4831" s="119" customFormat="1" ht="10.5">
      <c r="AH4831" s="126"/>
    </row>
    <row r="4832" s="119" customFormat="1" ht="10.5">
      <c r="AH4832" s="126"/>
    </row>
    <row r="4833" s="119" customFormat="1" ht="10.5">
      <c r="AH4833" s="126"/>
    </row>
    <row r="4834" s="119" customFormat="1" ht="10.5">
      <c r="AH4834" s="126"/>
    </row>
    <row r="4835" s="119" customFormat="1" ht="10.5">
      <c r="AH4835" s="126"/>
    </row>
    <row r="4836" s="119" customFormat="1" ht="10.5">
      <c r="AH4836" s="126"/>
    </row>
    <row r="4837" s="119" customFormat="1" ht="10.5">
      <c r="AH4837" s="126"/>
    </row>
    <row r="4838" s="119" customFormat="1" ht="10.5">
      <c r="AH4838" s="126"/>
    </row>
    <row r="4839" s="119" customFormat="1" ht="10.5">
      <c r="AH4839" s="126"/>
    </row>
    <row r="4840" s="119" customFormat="1" ht="10.5">
      <c r="AH4840" s="126"/>
    </row>
    <row r="4841" s="119" customFormat="1" ht="10.5">
      <c r="AH4841" s="126"/>
    </row>
    <row r="4842" s="119" customFormat="1" ht="10.5">
      <c r="AH4842" s="126"/>
    </row>
    <row r="4843" s="119" customFormat="1" ht="10.5">
      <c r="AH4843" s="126"/>
    </row>
    <row r="4844" s="119" customFormat="1" ht="10.5">
      <c r="AH4844" s="126"/>
    </row>
    <row r="4845" s="119" customFormat="1" ht="10.5">
      <c r="AH4845" s="126"/>
    </row>
    <row r="4846" s="119" customFormat="1" ht="10.5">
      <c r="AH4846" s="126"/>
    </row>
    <row r="4847" s="119" customFormat="1" ht="10.5">
      <c r="AH4847" s="126"/>
    </row>
    <row r="4848" s="119" customFormat="1" ht="10.5">
      <c r="AH4848" s="126"/>
    </row>
    <row r="4849" s="119" customFormat="1" ht="10.5">
      <c r="AH4849" s="126"/>
    </row>
    <row r="4850" s="119" customFormat="1" ht="10.5">
      <c r="AH4850" s="126"/>
    </row>
    <row r="4851" s="119" customFormat="1" ht="10.5">
      <c r="AH4851" s="126"/>
    </row>
    <row r="4852" s="119" customFormat="1" ht="10.5">
      <c r="AH4852" s="126"/>
    </row>
    <row r="4853" s="119" customFormat="1" ht="10.5">
      <c r="AH4853" s="126"/>
    </row>
    <row r="4854" s="119" customFormat="1" ht="10.5">
      <c r="AH4854" s="126"/>
    </row>
    <row r="4855" s="119" customFormat="1" ht="10.5">
      <c r="AH4855" s="126"/>
    </row>
    <row r="4856" s="119" customFormat="1" ht="10.5">
      <c r="AH4856" s="126"/>
    </row>
    <row r="4857" s="119" customFormat="1" ht="10.5">
      <c r="AH4857" s="126"/>
    </row>
    <row r="4858" s="119" customFormat="1" ht="10.5">
      <c r="AH4858" s="126"/>
    </row>
    <row r="4859" s="119" customFormat="1" ht="10.5">
      <c r="AH4859" s="126"/>
    </row>
    <row r="4860" s="119" customFormat="1" ht="10.5">
      <c r="AH4860" s="126"/>
    </row>
    <row r="4861" s="119" customFormat="1" ht="10.5">
      <c r="AH4861" s="126"/>
    </row>
    <row r="4862" s="119" customFormat="1" ht="10.5">
      <c r="AH4862" s="126"/>
    </row>
    <row r="4863" s="119" customFormat="1" ht="10.5">
      <c r="AH4863" s="126"/>
    </row>
    <row r="4864" s="119" customFormat="1" ht="10.5">
      <c r="AH4864" s="126"/>
    </row>
    <row r="4865" s="119" customFormat="1" ht="10.5">
      <c r="AH4865" s="126"/>
    </row>
    <row r="4866" s="119" customFormat="1" ht="10.5">
      <c r="AH4866" s="126"/>
    </row>
    <row r="4867" s="119" customFormat="1" ht="10.5">
      <c r="AH4867" s="126"/>
    </row>
    <row r="4868" s="119" customFormat="1" ht="10.5">
      <c r="AH4868" s="126"/>
    </row>
    <row r="4869" s="119" customFormat="1" ht="10.5">
      <c r="AH4869" s="126"/>
    </row>
    <row r="4870" s="119" customFormat="1" ht="10.5">
      <c r="AH4870" s="126"/>
    </row>
    <row r="4871" s="119" customFormat="1" ht="10.5">
      <c r="AH4871" s="126"/>
    </row>
    <row r="4872" s="119" customFormat="1" ht="10.5">
      <c r="AH4872" s="126"/>
    </row>
    <row r="4873" s="119" customFormat="1" ht="10.5">
      <c r="AH4873" s="126"/>
    </row>
    <row r="4874" s="119" customFormat="1" ht="10.5">
      <c r="AH4874" s="126"/>
    </row>
    <row r="4875" s="119" customFormat="1" ht="10.5">
      <c r="AH4875" s="126"/>
    </row>
    <row r="4876" s="119" customFormat="1" ht="10.5">
      <c r="AH4876" s="126"/>
    </row>
    <row r="4877" s="119" customFormat="1" ht="10.5">
      <c r="AH4877" s="126"/>
    </row>
    <row r="4878" s="119" customFormat="1" ht="10.5">
      <c r="AH4878" s="126"/>
    </row>
    <row r="4879" s="119" customFormat="1" ht="10.5">
      <c r="AH4879" s="126"/>
    </row>
    <row r="4880" s="119" customFormat="1" ht="10.5">
      <c r="AH4880" s="126"/>
    </row>
    <row r="4881" s="119" customFormat="1" ht="10.5">
      <c r="AH4881" s="126"/>
    </row>
    <row r="4882" s="119" customFormat="1" ht="10.5">
      <c r="AH4882" s="126"/>
    </row>
    <row r="4883" s="119" customFormat="1" ht="10.5">
      <c r="AH4883" s="126"/>
    </row>
    <row r="4884" s="119" customFormat="1" ht="10.5">
      <c r="AH4884" s="126"/>
    </row>
    <row r="4885" s="119" customFormat="1" ht="10.5">
      <c r="AH4885" s="126"/>
    </row>
    <row r="4886" s="119" customFormat="1" ht="10.5">
      <c r="AH4886" s="126"/>
    </row>
    <row r="4887" s="119" customFormat="1" ht="10.5">
      <c r="AH4887" s="126"/>
    </row>
    <row r="4888" s="119" customFormat="1" ht="10.5">
      <c r="AH4888" s="126"/>
    </row>
    <row r="4889" s="119" customFormat="1" ht="10.5">
      <c r="AH4889" s="126"/>
    </row>
    <row r="4890" s="119" customFormat="1" ht="10.5">
      <c r="AH4890" s="126"/>
    </row>
    <row r="4891" s="119" customFormat="1" ht="10.5">
      <c r="AH4891" s="126"/>
    </row>
    <row r="4892" s="119" customFormat="1" ht="10.5">
      <c r="AH4892" s="126"/>
    </row>
    <row r="4893" s="119" customFormat="1" ht="10.5">
      <c r="AH4893" s="126"/>
    </row>
    <row r="4894" s="119" customFormat="1" ht="10.5">
      <c r="AH4894" s="126"/>
    </row>
    <row r="4895" s="119" customFormat="1" ht="10.5">
      <c r="AH4895" s="126"/>
    </row>
    <row r="4896" s="119" customFormat="1" ht="10.5">
      <c r="AH4896" s="126"/>
    </row>
    <row r="4897" s="119" customFormat="1" ht="10.5">
      <c r="AH4897" s="126"/>
    </row>
    <row r="4898" s="119" customFormat="1" ht="10.5">
      <c r="AH4898" s="126"/>
    </row>
    <row r="4899" s="119" customFormat="1" ht="10.5">
      <c r="AH4899" s="126"/>
    </row>
    <row r="4900" s="119" customFormat="1" ht="10.5">
      <c r="AH4900" s="126"/>
    </row>
    <row r="4901" s="119" customFormat="1" ht="10.5">
      <c r="AH4901" s="126"/>
    </row>
    <row r="4902" s="119" customFormat="1" ht="10.5">
      <c r="AH4902" s="126"/>
    </row>
    <row r="4903" s="119" customFormat="1" ht="10.5">
      <c r="AH4903" s="126"/>
    </row>
    <row r="4904" s="119" customFormat="1" ht="10.5">
      <c r="AH4904" s="126"/>
    </row>
    <row r="4905" s="119" customFormat="1" ht="10.5">
      <c r="AH4905" s="126"/>
    </row>
    <row r="4906" s="119" customFormat="1" ht="10.5">
      <c r="AH4906" s="126"/>
    </row>
    <row r="4907" s="119" customFormat="1" ht="10.5">
      <c r="AH4907" s="126"/>
    </row>
    <row r="4908" s="119" customFormat="1" ht="10.5">
      <c r="AH4908" s="126"/>
    </row>
    <row r="4909" s="119" customFormat="1" ht="10.5">
      <c r="AH4909" s="126"/>
    </row>
    <row r="4910" s="119" customFormat="1" ht="10.5">
      <c r="AH4910" s="126"/>
    </row>
    <row r="4911" s="119" customFormat="1" ht="10.5">
      <c r="AH4911" s="126"/>
    </row>
    <row r="4912" s="119" customFormat="1" ht="10.5">
      <c r="AH4912" s="126"/>
    </row>
    <row r="4913" s="119" customFormat="1" ht="10.5">
      <c r="AH4913" s="126"/>
    </row>
    <row r="4914" s="119" customFormat="1" ht="10.5">
      <c r="AH4914" s="126"/>
    </row>
    <row r="4915" s="119" customFormat="1" ht="10.5">
      <c r="AH4915" s="126"/>
    </row>
    <row r="4916" s="119" customFormat="1" ht="10.5">
      <c r="AH4916" s="126"/>
    </row>
    <row r="4917" s="119" customFormat="1" ht="10.5">
      <c r="AH4917" s="126"/>
    </row>
    <row r="4918" s="119" customFormat="1" ht="10.5">
      <c r="AH4918" s="126"/>
    </row>
    <row r="4919" s="119" customFormat="1" ht="10.5">
      <c r="AH4919" s="126"/>
    </row>
    <row r="4920" s="119" customFormat="1" ht="10.5">
      <c r="AH4920" s="126"/>
    </row>
    <row r="4921" s="119" customFormat="1" ht="10.5">
      <c r="AH4921" s="126"/>
    </row>
    <row r="4922" s="119" customFormat="1" ht="10.5">
      <c r="AH4922" s="126"/>
    </row>
    <row r="4923" s="119" customFormat="1" ht="10.5">
      <c r="AH4923" s="126"/>
    </row>
    <row r="4924" s="119" customFormat="1" ht="10.5">
      <c r="AH4924" s="126"/>
    </row>
    <row r="4925" s="119" customFormat="1" ht="10.5">
      <c r="AH4925" s="126"/>
    </row>
    <row r="4926" s="119" customFormat="1" ht="10.5">
      <c r="AH4926" s="126"/>
    </row>
    <row r="4927" s="119" customFormat="1" ht="10.5">
      <c r="AH4927" s="126"/>
    </row>
    <row r="4928" s="119" customFormat="1" ht="10.5">
      <c r="AH4928" s="126"/>
    </row>
    <row r="4929" s="119" customFormat="1" ht="10.5">
      <c r="AH4929" s="126"/>
    </row>
    <row r="4930" s="119" customFormat="1" ht="10.5">
      <c r="AH4930" s="126"/>
    </row>
    <row r="4931" s="119" customFormat="1" ht="10.5">
      <c r="AH4931" s="126"/>
    </row>
    <row r="4932" s="119" customFormat="1" ht="10.5">
      <c r="AH4932" s="126"/>
    </row>
    <row r="4933" s="119" customFormat="1" ht="10.5">
      <c r="AH4933" s="126"/>
    </row>
    <row r="4934" s="119" customFormat="1" ht="10.5">
      <c r="AH4934" s="126"/>
    </row>
    <row r="4935" s="119" customFormat="1" ht="10.5">
      <c r="AH4935" s="126"/>
    </row>
    <row r="4936" s="119" customFormat="1" ht="10.5">
      <c r="AH4936" s="126"/>
    </row>
    <row r="4937" s="119" customFormat="1" ht="10.5">
      <c r="AH4937" s="126"/>
    </row>
    <row r="4938" s="119" customFormat="1" ht="10.5">
      <c r="AH4938" s="126"/>
    </row>
    <row r="4939" s="119" customFormat="1" ht="10.5">
      <c r="AH4939" s="126"/>
    </row>
    <row r="4940" s="119" customFormat="1" ht="10.5">
      <c r="AH4940" s="126"/>
    </row>
    <row r="4941" s="119" customFormat="1" ht="10.5">
      <c r="AH4941" s="126"/>
    </row>
    <row r="4942" s="119" customFormat="1" ht="10.5">
      <c r="AH4942" s="126"/>
    </row>
    <row r="4943" s="119" customFormat="1" ht="10.5">
      <c r="AH4943" s="126"/>
    </row>
    <row r="4944" s="119" customFormat="1" ht="10.5">
      <c r="AH4944" s="126"/>
    </row>
    <row r="4945" s="119" customFormat="1" ht="10.5">
      <c r="AH4945" s="126"/>
    </row>
    <row r="4946" s="119" customFormat="1" ht="10.5">
      <c r="AH4946" s="126"/>
    </row>
    <row r="4947" s="119" customFormat="1" ht="10.5">
      <c r="AH4947" s="126"/>
    </row>
    <row r="4948" s="119" customFormat="1" ht="10.5">
      <c r="AH4948" s="126"/>
    </row>
    <row r="4949" s="119" customFormat="1" ht="10.5">
      <c r="AH4949" s="126"/>
    </row>
    <row r="4950" s="119" customFormat="1" ht="10.5">
      <c r="AH4950" s="126"/>
    </row>
    <row r="4951" s="119" customFormat="1" ht="10.5">
      <c r="AH4951" s="126"/>
    </row>
    <row r="4952" s="119" customFormat="1" ht="10.5">
      <c r="AH4952" s="126"/>
    </row>
    <row r="4953" s="119" customFormat="1" ht="10.5">
      <c r="AH4953" s="126"/>
    </row>
    <row r="4954" s="119" customFormat="1" ht="10.5">
      <c r="AH4954" s="126"/>
    </row>
    <row r="4955" s="119" customFormat="1" ht="10.5">
      <c r="AH4955" s="126"/>
    </row>
    <row r="4956" s="119" customFormat="1" ht="10.5">
      <c r="AH4956" s="126"/>
    </row>
    <row r="4957" s="119" customFormat="1" ht="10.5">
      <c r="AH4957" s="126"/>
    </row>
    <row r="4958" s="119" customFormat="1" ht="10.5">
      <c r="AH4958" s="126"/>
    </row>
    <row r="4959" s="119" customFormat="1" ht="10.5">
      <c r="AH4959" s="126"/>
    </row>
    <row r="4960" s="119" customFormat="1" ht="10.5">
      <c r="AH4960" s="126"/>
    </row>
    <row r="4961" s="119" customFormat="1" ht="10.5">
      <c r="AH4961" s="126"/>
    </row>
    <row r="4962" s="119" customFormat="1" ht="10.5">
      <c r="AH4962" s="126"/>
    </row>
    <row r="4963" s="119" customFormat="1" ht="10.5">
      <c r="AH4963" s="126"/>
    </row>
    <row r="4964" s="119" customFormat="1" ht="10.5">
      <c r="AH4964" s="126"/>
    </row>
    <row r="4965" s="119" customFormat="1" ht="10.5">
      <c r="AH4965" s="126"/>
    </row>
    <row r="4966" s="119" customFormat="1" ht="10.5">
      <c r="AH4966" s="126"/>
    </row>
    <row r="4967" s="119" customFormat="1" ht="10.5">
      <c r="AH4967" s="126"/>
    </row>
    <row r="4968" s="119" customFormat="1" ht="10.5">
      <c r="AH4968" s="126"/>
    </row>
    <row r="4969" s="119" customFormat="1" ht="10.5">
      <c r="AH4969" s="126"/>
    </row>
    <row r="4970" s="119" customFormat="1" ht="10.5">
      <c r="AH4970" s="126"/>
    </row>
    <row r="4971" s="119" customFormat="1" ht="10.5">
      <c r="AH4971" s="126"/>
    </row>
    <row r="4972" s="119" customFormat="1" ht="10.5">
      <c r="AH4972" s="126"/>
    </row>
    <row r="4973" s="119" customFormat="1" ht="10.5">
      <c r="AH4973" s="126"/>
    </row>
    <row r="4974" s="119" customFormat="1" ht="10.5">
      <c r="AH4974" s="126"/>
    </row>
    <row r="4975" s="119" customFormat="1" ht="10.5">
      <c r="AH4975" s="126"/>
    </row>
    <row r="4976" s="119" customFormat="1" ht="10.5">
      <c r="AH4976" s="126"/>
    </row>
    <row r="4977" s="119" customFormat="1" ht="10.5">
      <c r="AH4977" s="126"/>
    </row>
    <row r="4978" s="119" customFormat="1" ht="10.5">
      <c r="AH4978" s="126"/>
    </row>
    <row r="4979" s="119" customFormat="1" ht="10.5">
      <c r="AH4979" s="126"/>
    </row>
    <row r="4980" s="119" customFormat="1" ht="10.5">
      <c r="AH4980" s="126"/>
    </row>
    <row r="4981" s="119" customFormat="1" ht="10.5">
      <c r="AH4981" s="126"/>
    </row>
    <row r="4982" s="119" customFormat="1" ht="10.5">
      <c r="AH4982" s="126"/>
    </row>
    <row r="4983" s="119" customFormat="1" ht="10.5">
      <c r="AH4983" s="126"/>
    </row>
    <row r="4984" s="119" customFormat="1" ht="10.5">
      <c r="AH4984" s="126"/>
    </row>
    <row r="4985" s="119" customFormat="1" ht="10.5">
      <c r="AH4985" s="126"/>
    </row>
    <row r="4986" s="119" customFormat="1" ht="10.5">
      <c r="AH4986" s="126"/>
    </row>
    <row r="4987" s="119" customFormat="1" ht="10.5">
      <c r="AH4987" s="126"/>
    </row>
    <row r="4988" s="119" customFormat="1" ht="10.5">
      <c r="AH4988" s="126"/>
    </row>
    <row r="4989" s="119" customFormat="1" ht="10.5">
      <c r="AH4989" s="126"/>
    </row>
    <row r="4990" s="119" customFormat="1" ht="10.5">
      <c r="AH4990" s="126"/>
    </row>
    <row r="4991" s="119" customFormat="1" ht="10.5">
      <c r="AH4991" s="126"/>
    </row>
    <row r="4992" s="119" customFormat="1" ht="10.5">
      <c r="AH4992" s="126"/>
    </row>
    <row r="4993" s="119" customFormat="1" ht="10.5">
      <c r="AH4993" s="126"/>
    </row>
    <row r="4994" s="119" customFormat="1" ht="10.5">
      <c r="AH4994" s="126"/>
    </row>
    <row r="4995" s="119" customFormat="1" ht="10.5">
      <c r="AH4995" s="126"/>
    </row>
    <row r="4996" s="119" customFormat="1" ht="10.5">
      <c r="AH4996" s="126"/>
    </row>
    <row r="4997" s="119" customFormat="1" ht="10.5">
      <c r="AH4997" s="126"/>
    </row>
    <row r="4998" s="119" customFormat="1" ht="10.5">
      <c r="AH4998" s="126"/>
    </row>
    <row r="4999" s="119" customFormat="1" ht="10.5">
      <c r="AH4999" s="126"/>
    </row>
    <row r="5000" s="119" customFormat="1" ht="10.5">
      <c r="AH5000" s="126"/>
    </row>
    <row r="5001" s="119" customFormat="1" ht="10.5">
      <c r="AH5001" s="126"/>
    </row>
    <row r="5002" s="119" customFormat="1" ht="10.5">
      <c r="AH5002" s="126"/>
    </row>
    <row r="5003" s="119" customFormat="1" ht="10.5">
      <c r="AH5003" s="126"/>
    </row>
    <row r="5004" s="119" customFormat="1" ht="10.5">
      <c r="AH5004" s="126"/>
    </row>
    <row r="5005" s="119" customFormat="1" ht="10.5">
      <c r="AH5005" s="126"/>
    </row>
    <row r="5006" s="119" customFormat="1" ht="10.5">
      <c r="AH5006" s="126"/>
    </row>
    <row r="5007" s="119" customFormat="1" ht="10.5">
      <c r="AH5007" s="126"/>
    </row>
    <row r="5008" s="119" customFormat="1" ht="10.5">
      <c r="AH5008" s="126"/>
    </row>
    <row r="5009" s="119" customFormat="1" ht="10.5">
      <c r="AH5009" s="126"/>
    </row>
    <row r="5010" s="119" customFormat="1" ht="10.5">
      <c r="AH5010" s="126"/>
    </row>
    <row r="5011" s="119" customFormat="1" ht="10.5">
      <c r="AH5011" s="126"/>
    </row>
    <row r="5012" s="119" customFormat="1" ht="10.5">
      <c r="AH5012" s="126"/>
    </row>
    <row r="5013" s="119" customFormat="1" ht="10.5">
      <c r="AH5013" s="126"/>
    </row>
    <row r="5014" s="119" customFormat="1" ht="10.5">
      <c r="AH5014" s="126"/>
    </row>
    <row r="5015" s="119" customFormat="1" ht="10.5">
      <c r="AH5015" s="126"/>
    </row>
    <row r="5016" s="119" customFormat="1" ht="10.5">
      <c r="AH5016" s="126"/>
    </row>
    <row r="5017" s="119" customFormat="1" ht="10.5">
      <c r="AH5017" s="126"/>
    </row>
    <row r="5018" s="119" customFormat="1" ht="10.5">
      <c r="AH5018" s="126"/>
    </row>
    <row r="5019" s="119" customFormat="1" ht="10.5">
      <c r="AH5019" s="126"/>
    </row>
    <row r="5020" s="119" customFormat="1" ht="10.5">
      <c r="AH5020" s="126"/>
    </row>
    <row r="5021" s="119" customFormat="1" ht="10.5">
      <c r="AH5021" s="126"/>
    </row>
    <row r="5022" s="119" customFormat="1" ht="10.5">
      <c r="AH5022" s="126"/>
    </row>
    <row r="5023" s="119" customFormat="1" ht="10.5">
      <c r="AH5023" s="126"/>
    </row>
    <row r="5024" s="119" customFormat="1" ht="10.5">
      <c r="AH5024" s="126"/>
    </row>
    <row r="5025" s="119" customFormat="1" ht="10.5">
      <c r="AH5025" s="126"/>
    </row>
    <row r="5026" s="119" customFormat="1" ht="10.5">
      <c r="AH5026" s="126"/>
    </row>
    <row r="5027" s="119" customFormat="1" ht="10.5">
      <c r="AH5027" s="126"/>
    </row>
    <row r="5028" s="119" customFormat="1" ht="10.5">
      <c r="AH5028" s="126"/>
    </row>
    <row r="5029" s="119" customFormat="1" ht="10.5">
      <c r="AH5029" s="126"/>
    </row>
    <row r="5030" s="119" customFormat="1" ht="10.5">
      <c r="AH5030" s="126"/>
    </row>
    <row r="5031" s="119" customFormat="1" ht="10.5">
      <c r="AH5031" s="126"/>
    </row>
    <row r="5032" s="119" customFormat="1" ht="10.5">
      <c r="AH5032" s="126"/>
    </row>
    <row r="5033" s="119" customFormat="1" ht="10.5">
      <c r="AH5033" s="126"/>
    </row>
    <row r="5034" s="119" customFormat="1" ht="10.5">
      <c r="AH5034" s="126"/>
    </row>
    <row r="5035" s="119" customFormat="1" ht="10.5">
      <c r="AH5035" s="126"/>
    </row>
    <row r="5036" s="119" customFormat="1" ht="10.5">
      <c r="AH5036" s="126"/>
    </row>
    <row r="5037" s="119" customFormat="1" ht="10.5">
      <c r="AH5037" s="126"/>
    </row>
    <row r="5038" s="119" customFormat="1" ht="10.5">
      <c r="AH5038" s="126"/>
    </row>
    <row r="5039" s="119" customFormat="1" ht="10.5">
      <c r="AH5039" s="126"/>
    </row>
    <row r="5040" s="119" customFormat="1" ht="10.5">
      <c r="AH5040" s="126"/>
    </row>
    <row r="5041" s="119" customFormat="1" ht="10.5">
      <c r="AH5041" s="126"/>
    </row>
    <row r="5042" s="119" customFormat="1" ht="10.5">
      <c r="AH5042" s="126"/>
    </row>
    <row r="5043" s="119" customFormat="1" ht="10.5">
      <c r="AH5043" s="126"/>
    </row>
    <row r="5044" s="119" customFormat="1" ht="10.5">
      <c r="AH5044" s="126"/>
    </row>
    <row r="5045" s="119" customFormat="1" ht="10.5">
      <c r="AH5045" s="126"/>
    </row>
    <row r="5046" s="119" customFormat="1" ht="10.5">
      <c r="AH5046" s="126"/>
    </row>
    <row r="5047" s="119" customFormat="1" ht="10.5">
      <c r="AH5047" s="126"/>
    </row>
    <row r="5048" s="119" customFormat="1" ht="10.5">
      <c r="AH5048" s="126"/>
    </row>
    <row r="5049" s="119" customFormat="1" ht="10.5">
      <c r="AH5049" s="126"/>
    </row>
    <row r="5050" s="119" customFormat="1" ht="10.5">
      <c r="AH5050" s="126"/>
    </row>
    <row r="5051" s="119" customFormat="1" ht="10.5">
      <c r="AH5051" s="126"/>
    </row>
    <row r="5052" s="119" customFormat="1" ht="10.5">
      <c r="AH5052" s="126"/>
    </row>
    <row r="5053" s="119" customFormat="1" ht="10.5">
      <c r="AH5053" s="126"/>
    </row>
    <row r="5054" s="119" customFormat="1" ht="10.5">
      <c r="AH5054" s="126"/>
    </row>
    <row r="5055" s="119" customFormat="1" ht="10.5">
      <c r="AH5055" s="126"/>
    </row>
    <row r="5056" s="119" customFormat="1" ht="10.5">
      <c r="AH5056" s="126"/>
    </row>
    <row r="5057" s="119" customFormat="1" ht="10.5">
      <c r="AH5057" s="126"/>
    </row>
    <row r="5058" s="119" customFormat="1" ht="10.5">
      <c r="AH5058" s="126"/>
    </row>
    <row r="5059" s="119" customFormat="1" ht="10.5">
      <c r="AH5059" s="126"/>
    </row>
    <row r="5060" s="119" customFormat="1" ht="10.5">
      <c r="AH5060" s="126"/>
    </row>
    <row r="5061" s="119" customFormat="1" ht="10.5">
      <c r="AH5061" s="126"/>
    </row>
    <row r="5062" s="119" customFormat="1" ht="10.5">
      <c r="AH5062" s="126"/>
    </row>
    <row r="5063" s="119" customFormat="1" ht="10.5">
      <c r="AH5063" s="126"/>
    </row>
    <row r="5064" s="119" customFormat="1" ht="10.5">
      <c r="AH5064" s="126"/>
    </row>
    <row r="5065" s="119" customFormat="1" ht="10.5">
      <c r="AH5065" s="126"/>
    </row>
    <row r="5066" s="119" customFormat="1" ht="10.5">
      <c r="AH5066" s="126"/>
    </row>
    <row r="5067" s="119" customFormat="1" ht="10.5">
      <c r="AH5067" s="126"/>
    </row>
    <row r="5068" s="119" customFormat="1" ht="10.5">
      <c r="AH5068" s="126"/>
    </row>
    <row r="5069" s="119" customFormat="1" ht="10.5">
      <c r="AH5069" s="126"/>
    </row>
    <row r="5070" s="119" customFormat="1" ht="10.5">
      <c r="AH5070" s="126"/>
    </row>
    <row r="5071" s="119" customFormat="1" ht="10.5">
      <c r="AH5071" s="126"/>
    </row>
    <row r="5072" s="119" customFormat="1" ht="10.5">
      <c r="AH5072" s="126"/>
    </row>
    <row r="5073" s="119" customFormat="1" ht="10.5">
      <c r="AH5073" s="126"/>
    </row>
    <row r="5074" s="119" customFormat="1" ht="10.5">
      <c r="AH5074" s="126"/>
    </row>
    <row r="5075" s="119" customFormat="1" ht="10.5">
      <c r="AH5075" s="126"/>
    </row>
    <row r="5076" s="119" customFormat="1" ht="10.5">
      <c r="AH5076" s="126"/>
    </row>
    <row r="5077" s="119" customFormat="1" ht="10.5">
      <c r="AH5077" s="126"/>
    </row>
    <row r="5078" s="119" customFormat="1" ht="10.5">
      <c r="AH5078" s="126"/>
    </row>
    <row r="5079" s="119" customFormat="1" ht="10.5">
      <c r="AH5079" s="126"/>
    </row>
    <row r="5080" s="119" customFormat="1" ht="10.5">
      <c r="AH5080" s="126"/>
    </row>
    <row r="5081" s="119" customFormat="1" ht="10.5">
      <c r="AH5081" s="126"/>
    </row>
    <row r="5082" s="119" customFormat="1" ht="10.5">
      <c r="AH5082" s="126"/>
    </row>
    <row r="5083" s="119" customFormat="1" ht="10.5">
      <c r="AH5083" s="126"/>
    </row>
    <row r="5084" s="119" customFormat="1" ht="10.5">
      <c r="AH5084" s="126"/>
    </row>
    <row r="5085" s="119" customFormat="1" ht="10.5">
      <c r="AH5085" s="126"/>
    </row>
    <row r="5086" s="119" customFormat="1" ht="10.5">
      <c r="AH5086" s="126"/>
    </row>
    <row r="5087" s="119" customFormat="1" ht="10.5">
      <c r="AH5087" s="126"/>
    </row>
    <row r="5088" s="119" customFormat="1" ht="10.5">
      <c r="AH5088" s="126"/>
    </row>
    <row r="5089" s="119" customFormat="1" ht="10.5">
      <c r="AH5089" s="126"/>
    </row>
    <row r="5090" s="119" customFormat="1" ht="10.5">
      <c r="AH5090" s="126"/>
    </row>
    <row r="5091" s="119" customFormat="1" ht="10.5">
      <c r="AH5091" s="126"/>
    </row>
    <row r="5092" s="119" customFormat="1" ht="10.5">
      <c r="AH5092" s="126"/>
    </row>
    <row r="5093" s="119" customFormat="1" ht="10.5">
      <c r="AH5093" s="126"/>
    </row>
    <row r="5094" s="119" customFormat="1" ht="10.5">
      <c r="AH5094" s="126"/>
    </row>
    <row r="5095" s="119" customFormat="1" ht="10.5">
      <c r="AH5095" s="126"/>
    </row>
    <row r="5096" s="119" customFormat="1" ht="10.5">
      <c r="AH5096" s="126"/>
    </row>
    <row r="5097" s="119" customFormat="1" ht="10.5">
      <c r="AH5097" s="126"/>
    </row>
    <row r="5098" s="119" customFormat="1" ht="10.5">
      <c r="AH5098" s="126"/>
    </row>
    <row r="5099" s="119" customFormat="1" ht="10.5">
      <c r="AH5099" s="126"/>
    </row>
    <row r="5100" s="119" customFormat="1" ht="10.5">
      <c r="AH5100" s="126"/>
    </row>
    <row r="5101" s="119" customFormat="1" ht="10.5">
      <c r="AH5101" s="126"/>
    </row>
    <row r="5102" s="119" customFormat="1" ht="10.5">
      <c r="AH5102" s="126"/>
    </row>
    <row r="5103" s="119" customFormat="1" ht="10.5">
      <c r="AH5103" s="126"/>
    </row>
    <row r="5104" s="119" customFormat="1" ht="10.5">
      <c r="AH5104" s="126"/>
    </row>
    <row r="5105" s="119" customFormat="1" ht="10.5">
      <c r="AH5105" s="126"/>
    </row>
    <row r="5106" s="119" customFormat="1" ht="10.5">
      <c r="AH5106" s="126"/>
    </row>
    <row r="5107" s="119" customFormat="1" ht="10.5">
      <c r="AH5107" s="126"/>
    </row>
    <row r="5108" s="119" customFormat="1" ht="10.5">
      <c r="AH5108" s="126"/>
    </row>
    <row r="5109" s="119" customFormat="1" ht="10.5">
      <c r="AH5109" s="126"/>
    </row>
    <row r="5110" s="119" customFormat="1" ht="10.5">
      <c r="AH5110" s="126"/>
    </row>
    <row r="5111" s="119" customFormat="1" ht="10.5">
      <c r="AH5111" s="126"/>
    </row>
    <row r="5112" s="119" customFormat="1" ht="10.5">
      <c r="AH5112" s="126"/>
    </row>
    <row r="5113" s="119" customFormat="1" ht="10.5">
      <c r="AH5113" s="126"/>
    </row>
    <row r="5114" s="119" customFormat="1" ht="10.5">
      <c r="AH5114" s="126"/>
    </row>
    <row r="5115" s="119" customFormat="1" ht="10.5">
      <c r="AH5115" s="126"/>
    </row>
    <row r="5116" s="119" customFormat="1" ht="10.5">
      <c r="AH5116" s="126"/>
    </row>
    <row r="5117" s="119" customFormat="1" ht="10.5">
      <c r="AH5117" s="126"/>
    </row>
    <row r="5118" s="119" customFormat="1" ht="10.5">
      <c r="AH5118" s="126"/>
    </row>
    <row r="5119" s="119" customFormat="1" ht="10.5">
      <c r="AH5119" s="126"/>
    </row>
    <row r="5120" s="119" customFormat="1" ht="10.5">
      <c r="AH5120" s="126"/>
    </row>
    <row r="5121" s="119" customFormat="1" ht="10.5">
      <c r="AH5121" s="126"/>
    </row>
    <row r="5122" s="119" customFormat="1" ht="10.5">
      <c r="AH5122" s="126"/>
    </row>
    <row r="5123" s="119" customFormat="1" ht="10.5">
      <c r="AH5123" s="126"/>
    </row>
    <row r="5124" s="119" customFormat="1" ht="10.5">
      <c r="AH5124" s="126"/>
    </row>
    <row r="5125" s="119" customFormat="1" ht="10.5">
      <c r="AH5125" s="126"/>
    </row>
    <row r="5126" s="119" customFormat="1" ht="10.5">
      <c r="AH5126" s="126"/>
    </row>
    <row r="5127" s="119" customFormat="1" ht="10.5">
      <c r="AH5127" s="126"/>
    </row>
    <row r="5128" s="119" customFormat="1" ht="10.5">
      <c r="AH5128" s="126"/>
    </row>
    <row r="5129" s="119" customFormat="1" ht="10.5">
      <c r="AH5129" s="126"/>
    </row>
    <row r="5130" s="119" customFormat="1" ht="10.5">
      <c r="AH5130" s="126"/>
    </row>
    <row r="5131" s="119" customFormat="1" ht="10.5">
      <c r="AH5131" s="126"/>
    </row>
    <row r="5132" s="119" customFormat="1" ht="10.5">
      <c r="AH5132" s="126"/>
    </row>
    <row r="5133" s="119" customFormat="1" ht="10.5">
      <c r="AH5133" s="126"/>
    </row>
    <row r="5134" s="119" customFormat="1" ht="10.5">
      <c r="AH5134" s="126"/>
    </row>
    <row r="5135" s="119" customFormat="1" ht="10.5">
      <c r="AH5135" s="126"/>
    </row>
    <row r="5136" s="119" customFormat="1" ht="10.5">
      <c r="AH5136" s="126"/>
    </row>
    <row r="5137" s="119" customFormat="1" ht="10.5">
      <c r="AH5137" s="126"/>
    </row>
    <row r="5138" s="119" customFormat="1" ht="10.5">
      <c r="AH5138" s="126"/>
    </row>
    <row r="5139" s="119" customFormat="1" ht="10.5">
      <c r="AH5139" s="126"/>
    </row>
    <row r="5140" s="119" customFormat="1" ht="10.5">
      <c r="AH5140" s="126"/>
    </row>
    <row r="5141" s="119" customFormat="1" ht="10.5">
      <c r="AH5141" s="126"/>
    </row>
    <row r="5142" s="119" customFormat="1" ht="10.5">
      <c r="AH5142" s="126"/>
    </row>
    <row r="5143" s="119" customFormat="1" ht="10.5">
      <c r="AH5143" s="126"/>
    </row>
    <row r="5144" s="119" customFormat="1" ht="10.5">
      <c r="AH5144" s="126"/>
    </row>
    <row r="5145" s="119" customFormat="1" ht="10.5">
      <c r="AH5145" s="126"/>
    </row>
    <row r="5146" s="119" customFormat="1" ht="10.5">
      <c r="AH5146" s="126"/>
    </row>
    <row r="5147" s="119" customFormat="1" ht="10.5">
      <c r="AH5147" s="126"/>
    </row>
    <row r="5148" s="119" customFormat="1" ht="10.5">
      <c r="AH5148" s="126"/>
    </row>
    <row r="5149" s="119" customFormat="1" ht="10.5">
      <c r="AH5149" s="126"/>
    </row>
    <row r="5150" s="119" customFormat="1" ht="10.5">
      <c r="AH5150" s="126"/>
    </row>
    <row r="5151" s="119" customFormat="1" ht="10.5">
      <c r="AH5151" s="126"/>
    </row>
    <row r="5152" s="119" customFormat="1" ht="10.5">
      <c r="AH5152" s="126"/>
    </row>
    <row r="5153" s="119" customFormat="1" ht="10.5">
      <c r="AH5153" s="126"/>
    </row>
    <row r="5154" s="119" customFormat="1" ht="10.5">
      <c r="AH5154" s="126"/>
    </row>
    <row r="5155" s="119" customFormat="1" ht="10.5">
      <c r="AH5155" s="126"/>
    </row>
    <row r="5156" s="119" customFormat="1" ht="10.5">
      <c r="AH5156" s="126"/>
    </row>
    <row r="5157" s="119" customFormat="1" ht="10.5">
      <c r="AH5157" s="126"/>
    </row>
    <row r="5158" s="119" customFormat="1" ht="10.5">
      <c r="AH5158" s="126"/>
    </row>
    <row r="5159" s="119" customFormat="1" ht="10.5">
      <c r="AH5159" s="126"/>
    </row>
    <row r="5160" s="119" customFormat="1" ht="10.5">
      <c r="AH5160" s="126"/>
    </row>
    <row r="5161" s="119" customFormat="1" ht="10.5">
      <c r="AH5161" s="126"/>
    </row>
    <row r="5162" s="119" customFormat="1" ht="10.5">
      <c r="AH5162" s="126"/>
    </row>
    <row r="5163" s="119" customFormat="1" ht="10.5">
      <c r="AH5163" s="126"/>
    </row>
    <row r="5164" s="119" customFormat="1" ht="10.5">
      <c r="AH5164" s="126"/>
    </row>
    <row r="5165" s="119" customFormat="1" ht="10.5">
      <c r="AH5165" s="126"/>
    </row>
    <row r="5166" s="119" customFormat="1" ht="10.5">
      <c r="AH5166" s="126"/>
    </row>
    <row r="5167" s="119" customFormat="1" ht="10.5">
      <c r="AH5167" s="126"/>
    </row>
    <row r="5168" s="119" customFormat="1" ht="10.5">
      <c r="AH5168" s="126"/>
    </row>
    <row r="5169" s="119" customFormat="1" ht="10.5">
      <c r="AH5169" s="126"/>
    </row>
    <row r="5170" s="119" customFormat="1" ht="10.5">
      <c r="AH5170" s="126"/>
    </row>
    <row r="5171" s="119" customFormat="1" ht="10.5">
      <c r="AH5171" s="126"/>
    </row>
    <row r="5172" s="119" customFormat="1" ht="10.5">
      <c r="AH5172" s="126"/>
    </row>
    <row r="5173" s="119" customFormat="1" ht="10.5">
      <c r="AH5173" s="126"/>
    </row>
    <row r="5174" s="119" customFormat="1" ht="10.5">
      <c r="AH5174" s="126"/>
    </row>
    <row r="5175" s="119" customFormat="1" ht="10.5">
      <c r="AH5175" s="126"/>
    </row>
    <row r="5176" s="119" customFormat="1" ht="10.5">
      <c r="AH5176" s="126"/>
    </row>
    <row r="5177" s="119" customFormat="1" ht="10.5">
      <c r="AH5177" s="126"/>
    </row>
    <row r="5178" s="119" customFormat="1" ht="10.5">
      <c r="AH5178" s="126"/>
    </row>
    <row r="5179" s="119" customFormat="1" ht="10.5">
      <c r="AH5179" s="126"/>
    </row>
    <row r="5180" s="119" customFormat="1" ht="10.5">
      <c r="AH5180" s="126"/>
    </row>
    <row r="5181" s="119" customFormat="1" ht="10.5">
      <c r="AH5181" s="126"/>
    </row>
    <row r="5182" s="119" customFormat="1" ht="10.5">
      <c r="AH5182" s="126"/>
    </row>
    <row r="5183" s="119" customFormat="1" ht="10.5">
      <c r="AH5183" s="126"/>
    </row>
    <row r="5184" s="119" customFormat="1" ht="10.5">
      <c r="AH5184" s="126"/>
    </row>
    <row r="5185" s="119" customFormat="1" ht="10.5">
      <c r="AH5185" s="126"/>
    </row>
    <row r="5186" s="119" customFormat="1" ht="10.5">
      <c r="AH5186" s="126"/>
    </row>
    <row r="5187" s="119" customFormat="1" ht="10.5">
      <c r="AH5187" s="126"/>
    </row>
    <row r="5188" s="119" customFormat="1" ht="10.5">
      <c r="AH5188" s="126"/>
    </row>
    <row r="5189" s="119" customFormat="1" ht="10.5">
      <c r="AH5189" s="126"/>
    </row>
    <row r="5190" s="119" customFormat="1" ht="10.5">
      <c r="AH5190" s="126"/>
    </row>
    <row r="5191" s="119" customFormat="1" ht="10.5">
      <c r="AH5191" s="126"/>
    </row>
    <row r="5192" s="119" customFormat="1" ht="10.5">
      <c r="AH5192" s="126"/>
    </row>
    <row r="5193" s="119" customFormat="1" ht="10.5">
      <c r="AH5193" s="126"/>
    </row>
    <row r="5194" s="119" customFormat="1" ht="10.5">
      <c r="AH5194" s="126"/>
    </row>
    <row r="5195" s="119" customFormat="1" ht="10.5">
      <c r="AH5195" s="126"/>
    </row>
    <row r="5196" s="119" customFormat="1" ht="10.5">
      <c r="AH5196" s="126"/>
    </row>
    <row r="5197" s="119" customFormat="1" ht="10.5">
      <c r="AH5197" s="126"/>
    </row>
    <row r="5198" s="119" customFormat="1" ht="10.5">
      <c r="AH5198" s="126"/>
    </row>
    <row r="5199" s="119" customFormat="1" ht="10.5">
      <c r="AH5199" s="126"/>
    </row>
    <row r="5200" s="119" customFormat="1" ht="10.5">
      <c r="AH5200" s="126"/>
    </row>
    <row r="5201" s="119" customFormat="1" ht="10.5">
      <c r="AH5201" s="126"/>
    </row>
    <row r="5202" s="119" customFormat="1" ht="10.5">
      <c r="AH5202" s="126"/>
    </row>
    <row r="5203" s="119" customFormat="1" ht="10.5">
      <c r="AH5203" s="126"/>
    </row>
    <row r="5204" s="119" customFormat="1" ht="10.5">
      <c r="AH5204" s="126"/>
    </row>
    <row r="5205" s="119" customFormat="1" ht="10.5">
      <c r="AH5205" s="126"/>
    </row>
    <row r="5206" s="119" customFormat="1" ht="10.5">
      <c r="AH5206" s="126"/>
    </row>
    <row r="5207" s="119" customFormat="1" ht="10.5">
      <c r="AH5207" s="126"/>
    </row>
    <row r="5208" s="119" customFormat="1" ht="10.5">
      <c r="AH5208" s="126"/>
    </row>
    <row r="5209" s="119" customFormat="1" ht="10.5">
      <c r="AH5209" s="126"/>
    </row>
    <row r="5210" s="119" customFormat="1" ht="10.5">
      <c r="AH5210" s="126"/>
    </row>
    <row r="5211" s="119" customFormat="1" ht="10.5">
      <c r="AH5211" s="126"/>
    </row>
    <row r="5212" s="119" customFormat="1" ht="10.5">
      <c r="AH5212" s="126"/>
    </row>
    <row r="5213" s="119" customFormat="1" ht="10.5">
      <c r="AH5213" s="126"/>
    </row>
    <row r="5214" s="119" customFormat="1" ht="10.5">
      <c r="AH5214" s="126"/>
    </row>
    <row r="5215" s="119" customFormat="1" ht="10.5">
      <c r="AH5215" s="126"/>
    </row>
    <row r="5216" s="119" customFormat="1" ht="10.5">
      <c r="AH5216" s="126"/>
    </row>
    <row r="5217" s="119" customFormat="1" ht="10.5">
      <c r="AH5217" s="126"/>
    </row>
    <row r="5218" s="119" customFormat="1" ht="10.5">
      <c r="AH5218" s="126"/>
    </row>
    <row r="5219" s="119" customFormat="1" ht="10.5">
      <c r="AH5219" s="126"/>
    </row>
    <row r="5220" s="119" customFormat="1" ht="10.5">
      <c r="AH5220" s="126"/>
    </row>
    <row r="5221" s="119" customFormat="1" ht="10.5">
      <c r="AH5221" s="126"/>
    </row>
    <row r="5222" s="119" customFormat="1" ht="10.5">
      <c r="AH5222" s="126"/>
    </row>
    <row r="5223" s="119" customFormat="1" ht="10.5">
      <c r="AH5223" s="126"/>
    </row>
    <row r="5224" s="119" customFormat="1" ht="10.5">
      <c r="AH5224" s="126"/>
    </row>
    <row r="5225" s="119" customFormat="1" ht="10.5">
      <c r="AH5225" s="126"/>
    </row>
    <row r="5226" s="119" customFormat="1" ht="10.5">
      <c r="AH5226" s="126"/>
    </row>
    <row r="5227" s="119" customFormat="1" ht="10.5">
      <c r="AH5227" s="126"/>
    </row>
    <row r="5228" s="119" customFormat="1" ht="10.5">
      <c r="AH5228" s="126"/>
    </row>
    <row r="5229" s="119" customFormat="1" ht="10.5">
      <c r="AH5229" s="126"/>
    </row>
    <row r="5230" s="119" customFormat="1" ht="10.5">
      <c r="AH5230" s="126"/>
    </row>
    <row r="5231" s="119" customFormat="1" ht="10.5">
      <c r="AH5231" s="126"/>
    </row>
    <row r="5232" s="119" customFormat="1" ht="10.5">
      <c r="AH5232" s="126"/>
    </row>
    <row r="5233" s="119" customFormat="1" ht="10.5">
      <c r="AH5233" s="126"/>
    </row>
    <row r="5234" s="119" customFormat="1" ht="10.5">
      <c r="AH5234" s="126"/>
    </row>
    <row r="5235" s="119" customFormat="1" ht="10.5">
      <c r="AH5235" s="126"/>
    </row>
    <row r="5236" s="119" customFormat="1" ht="10.5">
      <c r="AH5236" s="126"/>
    </row>
    <row r="5237" s="119" customFormat="1" ht="10.5">
      <c r="AH5237" s="126"/>
    </row>
    <row r="5238" s="119" customFormat="1" ht="10.5">
      <c r="AH5238" s="126"/>
    </row>
    <row r="5239" s="119" customFormat="1" ht="10.5">
      <c r="AH5239" s="126"/>
    </row>
    <row r="5240" s="119" customFormat="1" ht="10.5">
      <c r="AH5240" s="126"/>
    </row>
    <row r="5241" s="119" customFormat="1" ht="10.5">
      <c r="AH5241" s="126"/>
    </row>
    <row r="5242" s="119" customFormat="1" ht="10.5">
      <c r="AH5242" s="126"/>
    </row>
    <row r="5243" s="119" customFormat="1" ht="10.5">
      <c r="AH5243" s="126"/>
    </row>
    <row r="5244" s="119" customFormat="1" ht="10.5">
      <c r="AH5244" s="126"/>
    </row>
    <row r="5245" s="119" customFormat="1" ht="10.5">
      <c r="AH5245" s="126"/>
    </row>
    <row r="5246" s="119" customFormat="1" ht="10.5">
      <c r="AH5246" s="126"/>
    </row>
    <row r="5247" s="119" customFormat="1" ht="10.5">
      <c r="AH5247" s="126"/>
    </row>
    <row r="5248" s="119" customFormat="1" ht="10.5">
      <c r="AH5248" s="126"/>
    </row>
    <row r="5249" s="119" customFormat="1" ht="10.5">
      <c r="AH5249" s="126"/>
    </row>
    <row r="5250" s="119" customFormat="1" ht="10.5">
      <c r="AH5250" s="126"/>
    </row>
    <row r="5251" s="119" customFormat="1" ht="10.5">
      <c r="AH5251" s="126"/>
    </row>
    <row r="5252" s="119" customFormat="1" ht="10.5">
      <c r="AH5252" s="126"/>
    </row>
    <row r="5253" s="119" customFormat="1" ht="10.5">
      <c r="AH5253" s="126"/>
    </row>
    <row r="5254" s="119" customFormat="1" ht="10.5">
      <c r="AH5254" s="126"/>
    </row>
    <row r="5255" s="119" customFormat="1" ht="10.5">
      <c r="AH5255" s="126"/>
    </row>
    <row r="5256" s="119" customFormat="1" ht="10.5">
      <c r="AH5256" s="126"/>
    </row>
    <row r="5257" s="119" customFormat="1" ht="10.5">
      <c r="AH5257" s="126"/>
    </row>
    <row r="5258" s="119" customFormat="1" ht="10.5">
      <c r="AH5258" s="126"/>
    </row>
    <row r="5259" s="119" customFormat="1" ht="10.5">
      <c r="AH5259" s="126"/>
    </row>
    <row r="5260" s="119" customFormat="1" ht="10.5">
      <c r="AH5260" s="126"/>
    </row>
    <row r="5261" s="119" customFormat="1" ht="10.5">
      <c r="AH5261" s="126"/>
    </row>
    <row r="5262" s="119" customFormat="1" ht="10.5">
      <c r="AH5262" s="126"/>
    </row>
    <row r="5263" s="119" customFormat="1" ht="10.5">
      <c r="AH5263" s="126"/>
    </row>
    <row r="5264" s="119" customFormat="1" ht="10.5">
      <c r="AH5264" s="126"/>
    </row>
    <row r="5265" s="119" customFormat="1" ht="10.5">
      <c r="AH5265" s="126"/>
    </row>
    <row r="5266" s="119" customFormat="1" ht="10.5">
      <c r="AH5266" s="126"/>
    </row>
    <row r="5267" s="119" customFormat="1" ht="10.5">
      <c r="AH5267" s="126"/>
    </row>
    <row r="5268" s="119" customFormat="1" ht="10.5">
      <c r="AH5268" s="126"/>
    </row>
    <row r="5269" s="119" customFormat="1" ht="10.5">
      <c r="AH5269" s="126"/>
    </row>
    <row r="5270" s="119" customFormat="1" ht="10.5">
      <c r="AH5270" s="126"/>
    </row>
    <row r="5271" s="119" customFormat="1" ht="10.5">
      <c r="AH5271" s="126"/>
    </row>
    <row r="5272" s="119" customFormat="1" ht="10.5">
      <c r="AH5272" s="126"/>
    </row>
    <row r="5273" s="119" customFormat="1" ht="10.5">
      <c r="AH5273" s="126"/>
    </row>
    <row r="5274" s="119" customFormat="1" ht="10.5">
      <c r="AH5274" s="126"/>
    </row>
    <row r="5275" s="119" customFormat="1" ht="10.5">
      <c r="AH5275" s="126"/>
    </row>
    <row r="5276" s="119" customFormat="1" ht="10.5">
      <c r="AH5276" s="126"/>
    </row>
    <row r="5277" s="119" customFormat="1" ht="10.5">
      <c r="AH5277" s="126"/>
    </row>
    <row r="5278" s="119" customFormat="1" ht="10.5">
      <c r="AH5278" s="126"/>
    </row>
    <row r="5279" s="119" customFormat="1" ht="10.5">
      <c r="AH5279" s="126"/>
    </row>
    <row r="5280" s="119" customFormat="1" ht="10.5">
      <c r="AH5280" s="126"/>
    </row>
    <row r="5281" s="119" customFormat="1" ht="10.5">
      <c r="AH5281" s="126"/>
    </row>
    <row r="5282" s="119" customFormat="1" ht="10.5">
      <c r="AH5282" s="126"/>
    </row>
    <row r="5283" s="119" customFormat="1" ht="10.5">
      <c r="AH5283" s="126"/>
    </row>
    <row r="5284" s="119" customFormat="1" ht="10.5">
      <c r="AH5284" s="126"/>
    </row>
    <row r="5285" s="119" customFormat="1" ht="10.5">
      <c r="AH5285" s="126"/>
    </row>
    <row r="5286" s="119" customFormat="1" ht="10.5">
      <c r="AH5286" s="126"/>
    </row>
    <row r="5287" s="119" customFormat="1" ht="10.5">
      <c r="AH5287" s="126"/>
    </row>
    <row r="5288" s="119" customFormat="1" ht="10.5">
      <c r="AH5288" s="126"/>
    </row>
    <row r="5289" s="119" customFormat="1" ht="10.5">
      <c r="AH5289" s="126"/>
    </row>
    <row r="5290" s="119" customFormat="1" ht="10.5">
      <c r="AH5290" s="126"/>
    </row>
    <row r="5291" spans="34:51" s="119" customFormat="1" ht="10.5">
      <c r="AH5291" s="126"/>
      <c r="AI5291" s="1"/>
      <c r="AJ5291" s="1"/>
      <c r="AK5291" s="1"/>
      <c r="AL5291" s="1"/>
      <c r="AM5291" s="1"/>
      <c r="AN5291" s="1"/>
      <c r="AO5291" s="1"/>
      <c r="AP5291" s="1"/>
      <c r="AQ5291" s="1"/>
      <c r="AR5291" s="1"/>
      <c r="AS5291" s="1"/>
      <c r="AT5291" s="1"/>
      <c r="AU5291" s="1"/>
      <c r="AV5291" s="1"/>
      <c r="AW5291" s="1"/>
      <c r="AX5291" s="1"/>
      <c r="AY5291" s="1"/>
    </row>
    <row r="5292" spans="34:51" s="119" customFormat="1" ht="10.5">
      <c r="AH5292" s="126"/>
      <c r="AI5292" s="1"/>
      <c r="AJ5292" s="1"/>
      <c r="AK5292" s="1"/>
      <c r="AL5292" s="1"/>
      <c r="AM5292" s="1"/>
      <c r="AN5292" s="1"/>
      <c r="AO5292" s="1"/>
      <c r="AP5292" s="1"/>
      <c r="AQ5292" s="1"/>
      <c r="AR5292" s="1"/>
      <c r="AS5292" s="1"/>
      <c r="AT5292" s="1"/>
      <c r="AU5292" s="1"/>
      <c r="AV5292" s="1"/>
      <c r="AW5292" s="1"/>
      <c r="AX5292" s="1"/>
      <c r="AY5292" s="1"/>
    </row>
    <row r="5293" spans="34:51" s="119" customFormat="1" ht="10.5">
      <c r="AH5293" s="126"/>
      <c r="AI5293" s="1"/>
      <c r="AJ5293" s="1"/>
      <c r="AK5293" s="1"/>
      <c r="AL5293" s="1"/>
      <c r="AM5293" s="1"/>
      <c r="AN5293" s="1"/>
      <c r="AO5293" s="1"/>
      <c r="AP5293" s="1"/>
      <c r="AQ5293" s="1"/>
      <c r="AR5293" s="1"/>
      <c r="AS5293" s="1"/>
      <c r="AT5293" s="1"/>
      <c r="AU5293" s="1"/>
      <c r="AV5293" s="1"/>
      <c r="AW5293" s="1"/>
      <c r="AX5293" s="1"/>
      <c r="AY5293" s="1"/>
    </row>
    <row r="5294" spans="34:51" s="119" customFormat="1" ht="10.5">
      <c r="AH5294" s="126"/>
      <c r="AI5294" s="1"/>
      <c r="AJ5294" s="1"/>
      <c r="AK5294" s="1"/>
      <c r="AL5294" s="1"/>
      <c r="AM5294" s="1"/>
      <c r="AN5294" s="1"/>
      <c r="AO5294" s="1"/>
      <c r="AP5294" s="1"/>
      <c r="AQ5294" s="1"/>
      <c r="AR5294" s="1"/>
      <c r="AS5294" s="1"/>
      <c r="AT5294" s="1"/>
      <c r="AU5294" s="1"/>
      <c r="AV5294" s="1"/>
      <c r="AW5294" s="1"/>
      <c r="AX5294" s="1"/>
      <c r="AY5294" s="1"/>
    </row>
    <row r="5295" spans="34:51" s="119" customFormat="1" ht="10.5">
      <c r="AH5295" s="126"/>
      <c r="AI5295" s="1"/>
      <c r="AJ5295" s="1"/>
      <c r="AK5295" s="1"/>
      <c r="AL5295" s="1"/>
      <c r="AM5295" s="1"/>
      <c r="AN5295" s="1"/>
      <c r="AO5295" s="1"/>
      <c r="AP5295" s="1"/>
      <c r="AQ5295" s="1"/>
      <c r="AR5295" s="1"/>
      <c r="AS5295" s="1"/>
      <c r="AT5295" s="1"/>
      <c r="AU5295" s="1"/>
      <c r="AV5295" s="1"/>
      <c r="AW5295" s="1"/>
      <c r="AX5295" s="1"/>
      <c r="AY5295" s="1"/>
    </row>
    <row r="5296" spans="34:51" s="119" customFormat="1" ht="10.5">
      <c r="AH5296" s="126"/>
      <c r="AI5296" s="1"/>
      <c r="AJ5296" s="1"/>
      <c r="AK5296" s="1"/>
      <c r="AL5296" s="1"/>
      <c r="AM5296" s="1"/>
      <c r="AN5296" s="1"/>
      <c r="AO5296" s="1"/>
      <c r="AP5296" s="1"/>
      <c r="AQ5296" s="1"/>
      <c r="AR5296" s="1"/>
      <c r="AS5296" s="1"/>
      <c r="AT5296" s="1"/>
      <c r="AU5296" s="1"/>
      <c r="AV5296" s="1"/>
      <c r="AW5296" s="1"/>
      <c r="AX5296" s="1"/>
      <c r="AY5296" s="1"/>
    </row>
    <row r="5297" spans="34:51" s="119" customFormat="1" ht="10.5">
      <c r="AH5297" s="126"/>
      <c r="AI5297" s="1"/>
      <c r="AJ5297" s="1"/>
      <c r="AK5297" s="1"/>
      <c r="AL5297" s="1"/>
      <c r="AM5297" s="1"/>
      <c r="AN5297" s="1"/>
      <c r="AO5297" s="1"/>
      <c r="AP5297" s="1"/>
      <c r="AQ5297" s="1"/>
      <c r="AR5297" s="1"/>
      <c r="AS5297" s="1"/>
      <c r="AT5297" s="1"/>
      <c r="AU5297" s="1"/>
      <c r="AV5297" s="1"/>
      <c r="AW5297" s="1"/>
      <c r="AX5297" s="1"/>
      <c r="AY5297" s="1"/>
    </row>
    <row r="5298" spans="34:51" s="119" customFormat="1" ht="10.5">
      <c r="AH5298" s="126"/>
      <c r="AI5298" s="1"/>
      <c r="AJ5298" s="1"/>
      <c r="AK5298" s="1"/>
      <c r="AL5298" s="1"/>
      <c r="AM5298" s="1"/>
      <c r="AN5298" s="1"/>
      <c r="AO5298" s="1"/>
      <c r="AP5298" s="1"/>
      <c r="AQ5298" s="1"/>
      <c r="AR5298" s="1"/>
      <c r="AS5298" s="1"/>
      <c r="AT5298" s="1"/>
      <c r="AU5298" s="1"/>
      <c r="AV5298" s="1"/>
      <c r="AW5298" s="1"/>
      <c r="AX5298" s="1"/>
      <c r="AY5298" s="1"/>
    </row>
    <row r="5299" spans="34:51" s="119" customFormat="1" ht="10.5">
      <c r="AH5299" s="126"/>
      <c r="AI5299" s="1"/>
      <c r="AJ5299" s="1"/>
      <c r="AK5299" s="1"/>
      <c r="AL5299" s="1"/>
      <c r="AM5299" s="1"/>
      <c r="AN5299" s="1"/>
      <c r="AO5299" s="1"/>
      <c r="AP5299" s="1"/>
      <c r="AQ5299" s="1"/>
      <c r="AR5299" s="1"/>
      <c r="AS5299" s="1"/>
      <c r="AT5299" s="1"/>
      <c r="AU5299" s="1"/>
      <c r="AV5299" s="1"/>
      <c r="AW5299" s="1"/>
      <c r="AX5299" s="1"/>
      <c r="AY5299" s="1"/>
    </row>
    <row r="5300" spans="34:51" s="119" customFormat="1" ht="10.5">
      <c r="AH5300" s="126"/>
      <c r="AI5300" s="1"/>
      <c r="AJ5300" s="1"/>
      <c r="AK5300" s="1"/>
      <c r="AL5300" s="1"/>
      <c r="AM5300" s="1"/>
      <c r="AN5300" s="1"/>
      <c r="AO5300" s="1"/>
      <c r="AP5300" s="1"/>
      <c r="AQ5300" s="1"/>
      <c r="AR5300" s="1"/>
      <c r="AS5300" s="1"/>
      <c r="AT5300" s="1"/>
      <c r="AU5300" s="1"/>
      <c r="AV5300" s="1"/>
      <c r="AW5300" s="1"/>
      <c r="AX5300" s="1"/>
      <c r="AY5300" s="1"/>
    </row>
    <row r="5301" spans="34:51" s="119" customFormat="1" ht="10.5">
      <c r="AH5301" s="126"/>
      <c r="AI5301" s="1"/>
      <c r="AJ5301" s="1"/>
      <c r="AK5301" s="1"/>
      <c r="AL5301" s="1"/>
      <c r="AM5301" s="1"/>
      <c r="AN5301" s="1"/>
      <c r="AO5301" s="1"/>
      <c r="AP5301" s="1"/>
      <c r="AQ5301" s="1"/>
      <c r="AR5301" s="1"/>
      <c r="AS5301" s="1"/>
      <c r="AT5301" s="1"/>
      <c r="AU5301" s="1"/>
      <c r="AV5301" s="1"/>
      <c r="AW5301" s="1"/>
      <c r="AX5301" s="1"/>
      <c r="AY5301" s="1"/>
    </row>
    <row r="5302" spans="34:51" s="119" customFormat="1" ht="10.5">
      <c r="AH5302" s="126"/>
      <c r="AI5302" s="1"/>
      <c r="AJ5302" s="1"/>
      <c r="AK5302" s="1"/>
      <c r="AL5302" s="1"/>
      <c r="AM5302" s="1"/>
      <c r="AN5302" s="1"/>
      <c r="AO5302" s="1"/>
      <c r="AP5302" s="1"/>
      <c r="AQ5302" s="1"/>
      <c r="AR5302" s="1"/>
      <c r="AS5302" s="1"/>
      <c r="AT5302" s="1"/>
      <c r="AU5302" s="1"/>
      <c r="AV5302" s="1"/>
      <c r="AW5302" s="1"/>
      <c r="AX5302" s="1"/>
      <c r="AY5302" s="1"/>
    </row>
    <row r="5303" spans="34:51" s="119" customFormat="1" ht="10.5">
      <c r="AH5303" s="126"/>
      <c r="AI5303" s="1"/>
      <c r="AJ5303" s="1"/>
      <c r="AK5303" s="1"/>
      <c r="AL5303" s="1"/>
      <c r="AM5303" s="1"/>
      <c r="AN5303" s="1"/>
      <c r="AO5303" s="1"/>
      <c r="AP5303" s="1"/>
      <c r="AQ5303" s="1"/>
      <c r="AR5303" s="1"/>
      <c r="AS5303" s="1"/>
      <c r="AT5303" s="1"/>
      <c r="AU5303" s="1"/>
      <c r="AV5303" s="1"/>
      <c r="AW5303" s="1"/>
      <c r="AX5303" s="1"/>
      <c r="AY5303" s="1"/>
    </row>
    <row r="5304" spans="34:51" s="119" customFormat="1" ht="10.5">
      <c r="AH5304" s="126"/>
      <c r="AI5304" s="1"/>
      <c r="AJ5304" s="1"/>
      <c r="AK5304" s="1"/>
      <c r="AL5304" s="1"/>
      <c r="AM5304" s="1"/>
      <c r="AN5304" s="1"/>
      <c r="AO5304" s="1"/>
      <c r="AP5304" s="1"/>
      <c r="AQ5304" s="1"/>
      <c r="AR5304" s="1"/>
      <c r="AS5304" s="1"/>
      <c r="AT5304" s="1"/>
      <c r="AU5304" s="1"/>
      <c r="AV5304" s="1"/>
      <c r="AW5304" s="1"/>
      <c r="AX5304" s="1"/>
      <c r="AY5304" s="1"/>
    </row>
    <row r="5305" spans="34:51" s="119" customFormat="1" ht="10.5">
      <c r="AH5305" s="126"/>
      <c r="AI5305" s="1"/>
      <c r="AJ5305" s="1"/>
      <c r="AK5305" s="1"/>
      <c r="AL5305" s="1"/>
      <c r="AM5305" s="1"/>
      <c r="AN5305" s="1"/>
      <c r="AO5305" s="1"/>
      <c r="AP5305" s="1"/>
      <c r="AQ5305" s="1"/>
      <c r="AR5305" s="1"/>
      <c r="AS5305" s="1"/>
      <c r="AT5305" s="1"/>
      <c r="AU5305" s="1"/>
      <c r="AV5305" s="1"/>
      <c r="AW5305" s="1"/>
      <c r="AX5305" s="1"/>
      <c r="AY5305" s="1"/>
    </row>
    <row r="5306" spans="34:51" s="119" customFormat="1" ht="10.5">
      <c r="AH5306" s="126"/>
      <c r="AI5306" s="1"/>
      <c r="AJ5306" s="1"/>
      <c r="AK5306" s="1"/>
      <c r="AL5306" s="1"/>
      <c r="AM5306" s="1"/>
      <c r="AN5306" s="1"/>
      <c r="AO5306" s="1"/>
      <c r="AP5306" s="1"/>
      <c r="AQ5306" s="1"/>
      <c r="AR5306" s="1"/>
      <c r="AS5306" s="1"/>
      <c r="AT5306" s="1"/>
      <c r="AU5306" s="1"/>
      <c r="AV5306" s="1"/>
      <c r="AW5306" s="1"/>
      <c r="AX5306" s="1"/>
      <c r="AY5306" s="1"/>
    </row>
    <row r="5307" spans="34:51" s="119" customFormat="1" ht="10.5">
      <c r="AH5307" s="126"/>
      <c r="AI5307" s="1"/>
      <c r="AJ5307" s="1"/>
      <c r="AK5307" s="1"/>
      <c r="AL5307" s="1"/>
      <c r="AM5307" s="1"/>
      <c r="AN5307" s="1"/>
      <c r="AO5307" s="1"/>
      <c r="AP5307" s="1"/>
      <c r="AQ5307" s="1"/>
      <c r="AR5307" s="1"/>
      <c r="AS5307" s="1"/>
      <c r="AT5307" s="1"/>
      <c r="AU5307" s="1"/>
      <c r="AV5307" s="1"/>
      <c r="AW5307" s="1"/>
      <c r="AX5307" s="1"/>
      <c r="AY5307" s="1"/>
    </row>
    <row r="5308" spans="34:51" s="119" customFormat="1" ht="10.5">
      <c r="AH5308" s="126"/>
      <c r="AI5308" s="1"/>
      <c r="AJ5308" s="1"/>
      <c r="AK5308" s="1"/>
      <c r="AL5308" s="1"/>
      <c r="AM5308" s="1"/>
      <c r="AN5308" s="1"/>
      <c r="AO5308" s="1"/>
      <c r="AP5308" s="1"/>
      <c r="AQ5308" s="1"/>
      <c r="AR5308" s="1"/>
      <c r="AS5308" s="1"/>
      <c r="AT5308" s="1"/>
      <c r="AU5308" s="1"/>
      <c r="AV5308" s="1"/>
      <c r="AW5308" s="1"/>
      <c r="AX5308" s="1"/>
      <c r="AY5308" s="1"/>
    </row>
    <row r="5309" spans="34:51" s="119" customFormat="1" ht="10.5">
      <c r="AH5309" s="126"/>
      <c r="AI5309" s="1"/>
      <c r="AJ5309" s="1"/>
      <c r="AK5309" s="1"/>
      <c r="AL5309" s="1"/>
      <c r="AM5309" s="1"/>
      <c r="AN5309" s="1"/>
      <c r="AO5309" s="1"/>
      <c r="AP5309" s="1"/>
      <c r="AQ5309" s="1"/>
      <c r="AR5309" s="1"/>
      <c r="AS5309" s="1"/>
      <c r="AT5309" s="1"/>
      <c r="AU5309" s="1"/>
      <c r="AV5309" s="1"/>
      <c r="AW5309" s="1"/>
      <c r="AX5309" s="1"/>
      <c r="AY5309" s="1"/>
    </row>
    <row r="5310" spans="34:51" s="119" customFormat="1" ht="10.5">
      <c r="AH5310" s="126"/>
      <c r="AI5310" s="1"/>
      <c r="AJ5310" s="1"/>
      <c r="AK5310" s="1"/>
      <c r="AL5310" s="1"/>
      <c r="AM5310" s="1"/>
      <c r="AN5310" s="1"/>
      <c r="AO5310" s="1"/>
      <c r="AP5310" s="1"/>
      <c r="AQ5310" s="1"/>
      <c r="AR5310" s="1"/>
      <c r="AS5310" s="1"/>
      <c r="AT5310" s="1"/>
      <c r="AU5310" s="1"/>
      <c r="AV5310" s="1"/>
      <c r="AW5310" s="1"/>
      <c r="AX5310" s="1"/>
      <c r="AY5310" s="1"/>
    </row>
    <row r="5311" spans="34:51" s="119" customFormat="1" ht="10.5">
      <c r="AH5311" s="126"/>
      <c r="AI5311" s="1"/>
      <c r="AJ5311" s="1"/>
      <c r="AK5311" s="1"/>
      <c r="AL5311" s="1"/>
      <c r="AM5311" s="1"/>
      <c r="AN5311" s="1"/>
      <c r="AO5311" s="1"/>
      <c r="AP5311" s="1"/>
      <c r="AQ5311" s="1"/>
      <c r="AR5311" s="1"/>
      <c r="AS5311" s="1"/>
      <c r="AT5311" s="1"/>
      <c r="AU5311" s="1"/>
      <c r="AV5311" s="1"/>
      <c r="AW5311" s="1"/>
      <c r="AX5311" s="1"/>
      <c r="AY5311" s="1"/>
    </row>
    <row r="5312" spans="34:51" s="119" customFormat="1" ht="10.5">
      <c r="AH5312" s="126"/>
      <c r="AI5312" s="1"/>
      <c r="AJ5312" s="1"/>
      <c r="AK5312" s="1"/>
      <c r="AL5312" s="1"/>
      <c r="AM5312" s="1"/>
      <c r="AN5312" s="1"/>
      <c r="AO5312" s="1"/>
      <c r="AP5312" s="1"/>
      <c r="AQ5312" s="1"/>
      <c r="AR5312" s="1"/>
      <c r="AS5312" s="1"/>
      <c r="AT5312" s="1"/>
      <c r="AU5312" s="1"/>
      <c r="AV5312" s="1"/>
      <c r="AW5312" s="1"/>
      <c r="AX5312" s="1"/>
      <c r="AY5312" s="1"/>
    </row>
    <row r="5313" spans="34:51" s="119" customFormat="1" ht="10.5">
      <c r="AH5313" s="126"/>
      <c r="AI5313" s="1"/>
      <c r="AJ5313" s="1"/>
      <c r="AK5313" s="1"/>
      <c r="AL5313" s="1"/>
      <c r="AM5313" s="1"/>
      <c r="AN5313" s="1"/>
      <c r="AO5313" s="1"/>
      <c r="AP5313" s="1"/>
      <c r="AQ5313" s="1"/>
      <c r="AR5313" s="1"/>
      <c r="AS5313" s="1"/>
      <c r="AT5313" s="1"/>
      <c r="AU5313" s="1"/>
      <c r="AV5313" s="1"/>
      <c r="AW5313" s="1"/>
      <c r="AX5313" s="1"/>
      <c r="AY5313" s="1"/>
    </row>
    <row r="5314" spans="34:51" s="119" customFormat="1" ht="10.5">
      <c r="AH5314" s="126"/>
      <c r="AI5314" s="1"/>
      <c r="AJ5314" s="1"/>
      <c r="AK5314" s="1"/>
      <c r="AL5314" s="1"/>
      <c r="AM5314" s="1"/>
      <c r="AN5314" s="1"/>
      <c r="AO5314" s="1"/>
      <c r="AP5314" s="1"/>
      <c r="AQ5314" s="1"/>
      <c r="AR5314" s="1"/>
      <c r="AS5314" s="1"/>
      <c r="AT5314" s="1"/>
      <c r="AU5314" s="1"/>
      <c r="AV5314" s="1"/>
      <c r="AW5314" s="1"/>
      <c r="AX5314" s="1"/>
      <c r="AY5314" s="1"/>
    </row>
    <row r="5315" spans="34:51" s="119" customFormat="1" ht="10.5">
      <c r="AH5315" s="126"/>
      <c r="AI5315" s="1"/>
      <c r="AJ5315" s="1"/>
      <c r="AK5315" s="1"/>
      <c r="AL5315" s="1"/>
      <c r="AM5315" s="1"/>
      <c r="AN5315" s="1"/>
      <c r="AO5315" s="1"/>
      <c r="AP5315" s="1"/>
      <c r="AQ5315" s="1"/>
      <c r="AR5315" s="1"/>
      <c r="AS5315" s="1"/>
      <c r="AT5315" s="1"/>
      <c r="AU5315" s="1"/>
      <c r="AV5315" s="1"/>
      <c r="AW5315" s="1"/>
      <c r="AX5315" s="1"/>
      <c r="AY5315" s="1"/>
    </row>
    <row r="5316" spans="34:51" s="119" customFormat="1" ht="10.5">
      <c r="AH5316" s="126"/>
      <c r="AI5316" s="1"/>
      <c r="AJ5316" s="1"/>
      <c r="AK5316" s="1"/>
      <c r="AL5316" s="1"/>
      <c r="AM5316" s="1"/>
      <c r="AN5316" s="1"/>
      <c r="AO5316" s="1"/>
      <c r="AP5316" s="1"/>
      <c r="AQ5316" s="1"/>
      <c r="AR5316" s="1"/>
      <c r="AS5316" s="1"/>
      <c r="AT5316" s="1"/>
      <c r="AU5316" s="1"/>
      <c r="AV5316" s="1"/>
      <c r="AW5316" s="1"/>
      <c r="AX5316" s="1"/>
      <c r="AY5316" s="1"/>
    </row>
    <row r="5317" spans="34:51" s="119" customFormat="1" ht="10.5">
      <c r="AH5317" s="126"/>
      <c r="AI5317" s="1"/>
      <c r="AJ5317" s="1"/>
      <c r="AK5317" s="1"/>
      <c r="AL5317" s="1"/>
      <c r="AM5317" s="1"/>
      <c r="AN5317" s="1"/>
      <c r="AO5317" s="1"/>
      <c r="AP5317" s="1"/>
      <c r="AQ5317" s="1"/>
      <c r="AR5317" s="1"/>
      <c r="AS5317" s="1"/>
      <c r="AT5317" s="1"/>
      <c r="AU5317" s="1"/>
      <c r="AV5317" s="1"/>
      <c r="AW5317" s="1"/>
      <c r="AX5317" s="1"/>
      <c r="AY5317" s="1"/>
    </row>
    <row r="5318" spans="34:51" s="119" customFormat="1" ht="10.5">
      <c r="AH5318" s="5"/>
      <c r="AI5318" s="1"/>
      <c r="AJ5318" s="1"/>
      <c r="AK5318" s="1"/>
      <c r="AL5318" s="1"/>
      <c r="AM5318" s="1"/>
      <c r="AN5318" s="1"/>
      <c r="AO5318" s="1"/>
      <c r="AP5318" s="1"/>
      <c r="AQ5318" s="1"/>
      <c r="AR5318" s="1"/>
      <c r="AS5318" s="1"/>
      <c r="AT5318" s="1"/>
      <c r="AU5318" s="1"/>
      <c r="AV5318" s="1"/>
      <c r="AW5318" s="1"/>
      <c r="AX5318" s="1"/>
      <c r="AY5318" s="1"/>
    </row>
    <row r="5319" spans="34:51" s="119" customFormat="1" ht="10.5">
      <c r="AH5319" s="5"/>
      <c r="AI5319" s="1"/>
      <c r="AJ5319" s="1"/>
      <c r="AK5319" s="1"/>
      <c r="AL5319" s="1"/>
      <c r="AM5319" s="1"/>
      <c r="AN5319" s="1"/>
      <c r="AO5319" s="1"/>
      <c r="AP5319" s="1"/>
      <c r="AQ5319" s="1"/>
      <c r="AR5319" s="1"/>
      <c r="AS5319" s="1"/>
      <c r="AT5319" s="1"/>
      <c r="AU5319" s="1"/>
      <c r="AV5319" s="1"/>
      <c r="AW5319" s="1"/>
      <c r="AX5319" s="1"/>
      <c r="AY5319" s="1"/>
    </row>
    <row r="5320" spans="34:51" s="119" customFormat="1" ht="10.5">
      <c r="AH5320" s="5"/>
      <c r="AI5320" s="1"/>
      <c r="AJ5320" s="1"/>
      <c r="AK5320" s="1"/>
      <c r="AL5320" s="1"/>
      <c r="AM5320" s="1"/>
      <c r="AN5320" s="1"/>
      <c r="AO5320" s="1"/>
      <c r="AP5320" s="1"/>
      <c r="AQ5320" s="1"/>
      <c r="AR5320" s="1"/>
      <c r="AS5320" s="1"/>
      <c r="AT5320" s="1"/>
      <c r="AU5320" s="1"/>
      <c r="AV5320" s="1"/>
      <c r="AW5320" s="1"/>
      <c r="AX5320" s="1"/>
      <c r="AY5320" s="1"/>
    </row>
    <row r="5321" spans="34:51" s="119" customFormat="1" ht="10.5">
      <c r="AH5321" s="5"/>
      <c r="AI5321" s="1"/>
      <c r="AJ5321" s="1"/>
      <c r="AK5321" s="1"/>
      <c r="AL5321" s="1"/>
      <c r="AM5321" s="1"/>
      <c r="AN5321" s="1"/>
      <c r="AO5321" s="1"/>
      <c r="AP5321" s="1"/>
      <c r="AQ5321" s="1"/>
      <c r="AR5321" s="1"/>
      <c r="AS5321" s="1"/>
      <c r="AT5321" s="1"/>
      <c r="AU5321" s="1"/>
      <c r="AV5321" s="1"/>
      <c r="AW5321" s="1"/>
      <c r="AX5321" s="1"/>
      <c r="AY5321" s="1"/>
    </row>
    <row r="5322" spans="34:51" s="119" customFormat="1" ht="10.5">
      <c r="AH5322" s="5"/>
      <c r="AI5322" s="1"/>
      <c r="AJ5322" s="1"/>
      <c r="AK5322" s="1"/>
      <c r="AL5322" s="1"/>
      <c r="AM5322" s="1"/>
      <c r="AN5322" s="1"/>
      <c r="AO5322" s="1"/>
      <c r="AP5322" s="1"/>
      <c r="AQ5322" s="1"/>
      <c r="AR5322" s="1"/>
      <c r="AS5322" s="1"/>
      <c r="AT5322" s="1"/>
      <c r="AU5322" s="1"/>
      <c r="AV5322" s="1"/>
      <c r="AW5322" s="1"/>
      <c r="AX5322" s="1"/>
      <c r="AY5322" s="1"/>
    </row>
    <row r="5323" spans="33:51" s="119" customFormat="1" ht="10.5">
      <c r="AG5323" s="1"/>
      <c r="AH5323" s="5"/>
      <c r="AI5323" s="1"/>
      <c r="AJ5323" s="1"/>
      <c r="AK5323" s="1"/>
      <c r="AL5323" s="1"/>
      <c r="AM5323" s="1"/>
      <c r="AN5323" s="1"/>
      <c r="AO5323" s="1"/>
      <c r="AP5323" s="1"/>
      <c r="AQ5323" s="1"/>
      <c r="AR5323" s="1"/>
      <c r="AS5323" s="1"/>
      <c r="AT5323" s="1"/>
      <c r="AU5323" s="1"/>
      <c r="AV5323" s="1"/>
      <c r="AW5323" s="1"/>
      <c r="AX5323" s="1"/>
      <c r="AY5323" s="1"/>
    </row>
    <row r="5324" spans="33:51" s="119" customFormat="1" ht="10.5">
      <c r="AG5324" s="1"/>
      <c r="AH5324" s="5"/>
      <c r="AI5324" s="1"/>
      <c r="AJ5324" s="1"/>
      <c r="AK5324" s="1"/>
      <c r="AL5324" s="1"/>
      <c r="AM5324" s="1"/>
      <c r="AN5324" s="1"/>
      <c r="AO5324" s="1"/>
      <c r="AP5324" s="1"/>
      <c r="AQ5324" s="1"/>
      <c r="AR5324" s="1"/>
      <c r="AS5324" s="1"/>
      <c r="AT5324" s="1"/>
      <c r="AU5324" s="1"/>
      <c r="AV5324" s="1"/>
      <c r="AW5324" s="1"/>
      <c r="AX5324" s="1"/>
      <c r="AY5324" s="1"/>
    </row>
    <row r="5325" spans="33:51" s="119" customFormat="1" ht="10.5">
      <c r="AG5325" s="1"/>
      <c r="AH5325" s="5"/>
      <c r="AI5325" s="1"/>
      <c r="AJ5325" s="1"/>
      <c r="AK5325" s="1"/>
      <c r="AL5325" s="1"/>
      <c r="AM5325" s="1"/>
      <c r="AN5325" s="1"/>
      <c r="AO5325" s="1"/>
      <c r="AP5325" s="1"/>
      <c r="AQ5325" s="1"/>
      <c r="AR5325" s="1"/>
      <c r="AS5325" s="1"/>
      <c r="AT5325" s="1"/>
      <c r="AU5325" s="1"/>
      <c r="AV5325" s="1"/>
      <c r="AW5325" s="1"/>
      <c r="AX5325" s="1"/>
      <c r="AY5325" s="1"/>
    </row>
    <row r="5326" spans="33:51" s="119" customFormat="1" ht="10.5">
      <c r="AG5326" s="1"/>
      <c r="AH5326" s="5"/>
      <c r="AI5326" s="1"/>
      <c r="AJ5326" s="1"/>
      <c r="AK5326" s="1"/>
      <c r="AL5326" s="1"/>
      <c r="AM5326" s="1"/>
      <c r="AN5326" s="1"/>
      <c r="AO5326" s="1"/>
      <c r="AP5326" s="1"/>
      <c r="AQ5326" s="1"/>
      <c r="AR5326" s="1"/>
      <c r="AS5326" s="1"/>
      <c r="AT5326" s="1"/>
      <c r="AU5326" s="1"/>
      <c r="AV5326" s="1"/>
      <c r="AW5326" s="1"/>
      <c r="AX5326" s="1"/>
      <c r="AY5326" s="1"/>
    </row>
    <row r="5327" spans="33:51" s="119" customFormat="1" ht="10.5">
      <c r="AG5327" s="1"/>
      <c r="AH5327" s="5"/>
      <c r="AI5327" s="1"/>
      <c r="AJ5327" s="1"/>
      <c r="AK5327" s="1"/>
      <c r="AL5327" s="1"/>
      <c r="AM5327" s="1"/>
      <c r="AN5327" s="1"/>
      <c r="AO5327" s="1"/>
      <c r="AP5327" s="1"/>
      <c r="AQ5327" s="1"/>
      <c r="AR5327" s="1"/>
      <c r="AS5327" s="1"/>
      <c r="AT5327" s="1"/>
      <c r="AU5327" s="1"/>
      <c r="AV5327" s="1"/>
      <c r="AW5327" s="1"/>
      <c r="AX5327" s="1"/>
      <c r="AY5327" s="1"/>
    </row>
    <row r="5328" spans="33:51" s="119" customFormat="1" ht="10.5">
      <c r="AG5328" s="1"/>
      <c r="AH5328" s="5"/>
      <c r="AI5328" s="1"/>
      <c r="AJ5328" s="1"/>
      <c r="AK5328" s="1"/>
      <c r="AL5328" s="1"/>
      <c r="AM5328" s="1"/>
      <c r="AN5328" s="1"/>
      <c r="AO5328" s="1"/>
      <c r="AP5328" s="1"/>
      <c r="AQ5328" s="1"/>
      <c r="AR5328" s="1"/>
      <c r="AS5328" s="1"/>
      <c r="AT5328" s="1"/>
      <c r="AU5328" s="1"/>
      <c r="AV5328" s="1"/>
      <c r="AW5328" s="1"/>
      <c r="AX5328" s="1"/>
      <c r="AY5328" s="1"/>
    </row>
    <row r="5329" spans="33:51" s="119" customFormat="1" ht="10.5">
      <c r="AG5329" s="1"/>
      <c r="AH5329" s="5"/>
      <c r="AI5329" s="1"/>
      <c r="AJ5329" s="1"/>
      <c r="AK5329" s="1"/>
      <c r="AL5329" s="1"/>
      <c r="AM5329" s="1"/>
      <c r="AN5329" s="1"/>
      <c r="AO5329" s="1"/>
      <c r="AP5329" s="1"/>
      <c r="AQ5329" s="1"/>
      <c r="AR5329" s="1"/>
      <c r="AS5329" s="1"/>
      <c r="AT5329" s="1"/>
      <c r="AU5329" s="1"/>
      <c r="AV5329" s="1"/>
      <c r="AW5329" s="1"/>
      <c r="AX5329" s="1"/>
      <c r="AY5329" s="1"/>
    </row>
    <row r="5330" spans="33:51" s="119" customFormat="1" ht="10.5">
      <c r="AG5330" s="1"/>
      <c r="AH5330" s="5"/>
      <c r="AI5330" s="1"/>
      <c r="AJ5330" s="1"/>
      <c r="AK5330" s="1"/>
      <c r="AL5330" s="1"/>
      <c r="AM5330" s="1"/>
      <c r="AN5330" s="1"/>
      <c r="AO5330" s="1"/>
      <c r="AP5330" s="1"/>
      <c r="AQ5330" s="1"/>
      <c r="AR5330" s="1"/>
      <c r="AS5330" s="1"/>
      <c r="AT5330" s="1"/>
      <c r="AU5330" s="1"/>
      <c r="AV5330" s="1"/>
      <c r="AW5330" s="1"/>
      <c r="AX5330" s="1"/>
      <c r="AY5330" s="1"/>
    </row>
    <row r="5331" spans="33:51" s="119" customFormat="1" ht="10.5">
      <c r="AG5331" s="1"/>
      <c r="AH5331" s="5"/>
      <c r="AI5331" s="1"/>
      <c r="AJ5331" s="1"/>
      <c r="AK5331" s="1"/>
      <c r="AL5331" s="1"/>
      <c r="AM5331" s="1"/>
      <c r="AN5331" s="1"/>
      <c r="AO5331" s="1"/>
      <c r="AP5331" s="1"/>
      <c r="AQ5331" s="1"/>
      <c r="AR5331" s="1"/>
      <c r="AS5331" s="1"/>
      <c r="AT5331" s="1"/>
      <c r="AU5331" s="1"/>
      <c r="AV5331" s="1"/>
      <c r="AW5331" s="1"/>
      <c r="AX5331" s="1"/>
      <c r="AY5331" s="1"/>
    </row>
    <row r="5332" spans="33:51" s="119" customFormat="1" ht="10.5">
      <c r="AG5332" s="1"/>
      <c r="AH5332" s="5"/>
      <c r="AI5332" s="1"/>
      <c r="AJ5332" s="1"/>
      <c r="AK5332" s="1"/>
      <c r="AL5332" s="1"/>
      <c r="AM5332" s="1"/>
      <c r="AN5332" s="1"/>
      <c r="AO5332" s="1"/>
      <c r="AP5332" s="1"/>
      <c r="AQ5332" s="1"/>
      <c r="AR5332" s="1"/>
      <c r="AS5332" s="1"/>
      <c r="AT5332" s="1"/>
      <c r="AU5332" s="1"/>
      <c r="AV5332" s="1"/>
      <c r="AW5332" s="1"/>
      <c r="AX5332" s="1"/>
      <c r="AY5332" s="1"/>
    </row>
    <row r="5333" spans="33:51" s="119" customFormat="1" ht="10.5">
      <c r="AG5333" s="1"/>
      <c r="AH5333" s="5"/>
      <c r="AI5333" s="1"/>
      <c r="AJ5333" s="1"/>
      <c r="AK5333" s="1"/>
      <c r="AL5333" s="1"/>
      <c r="AM5333" s="1"/>
      <c r="AN5333" s="1"/>
      <c r="AO5333" s="1"/>
      <c r="AP5333" s="1"/>
      <c r="AQ5333" s="1"/>
      <c r="AR5333" s="1"/>
      <c r="AS5333" s="1"/>
      <c r="AT5333" s="1"/>
      <c r="AU5333" s="1"/>
      <c r="AV5333" s="1"/>
      <c r="AW5333" s="1"/>
      <c r="AX5333" s="1"/>
      <c r="AY5333" s="1"/>
    </row>
    <row r="5334" spans="33:51" s="119" customFormat="1" ht="10.5">
      <c r="AG5334" s="1"/>
      <c r="AH5334" s="5"/>
      <c r="AI5334" s="1"/>
      <c r="AJ5334" s="1"/>
      <c r="AK5334" s="1"/>
      <c r="AL5334" s="1"/>
      <c r="AM5334" s="1"/>
      <c r="AN5334" s="1"/>
      <c r="AO5334" s="1"/>
      <c r="AP5334" s="1"/>
      <c r="AQ5334" s="1"/>
      <c r="AR5334" s="1"/>
      <c r="AS5334" s="1"/>
      <c r="AT5334" s="1"/>
      <c r="AU5334" s="1"/>
      <c r="AV5334" s="1"/>
      <c r="AW5334" s="1"/>
      <c r="AX5334" s="1"/>
      <c r="AY5334" s="1"/>
    </row>
    <row r="5335" spans="33:51" s="119" customFormat="1" ht="10.5">
      <c r="AG5335" s="1"/>
      <c r="AH5335" s="5"/>
      <c r="AI5335" s="1"/>
      <c r="AJ5335" s="1"/>
      <c r="AK5335" s="1"/>
      <c r="AL5335" s="1"/>
      <c r="AM5335" s="1"/>
      <c r="AN5335" s="1"/>
      <c r="AO5335" s="1"/>
      <c r="AP5335" s="1"/>
      <c r="AQ5335" s="1"/>
      <c r="AR5335" s="1"/>
      <c r="AS5335" s="1"/>
      <c r="AT5335" s="1"/>
      <c r="AU5335" s="1"/>
      <c r="AV5335" s="1"/>
      <c r="AW5335" s="1"/>
      <c r="AX5335" s="1"/>
      <c r="AY5335" s="1"/>
    </row>
    <row r="5336" spans="33:51" s="119" customFormat="1" ht="10.5">
      <c r="AG5336" s="1"/>
      <c r="AH5336" s="5"/>
      <c r="AI5336" s="1"/>
      <c r="AJ5336" s="1"/>
      <c r="AK5336" s="1"/>
      <c r="AL5336" s="1"/>
      <c r="AM5336" s="1"/>
      <c r="AN5336" s="1"/>
      <c r="AO5336" s="1"/>
      <c r="AP5336" s="1"/>
      <c r="AQ5336" s="1"/>
      <c r="AR5336" s="1"/>
      <c r="AS5336" s="1"/>
      <c r="AT5336" s="1"/>
      <c r="AU5336" s="1"/>
      <c r="AV5336" s="1"/>
      <c r="AW5336" s="1"/>
      <c r="AX5336" s="1"/>
      <c r="AY5336" s="1"/>
    </row>
    <row r="5337" spans="33:51" s="119" customFormat="1" ht="10.5">
      <c r="AG5337" s="1"/>
      <c r="AH5337" s="5"/>
      <c r="AI5337" s="1"/>
      <c r="AJ5337" s="1"/>
      <c r="AK5337" s="1"/>
      <c r="AL5337" s="1"/>
      <c r="AM5337" s="1"/>
      <c r="AN5337" s="1"/>
      <c r="AO5337" s="1"/>
      <c r="AP5337" s="1"/>
      <c r="AQ5337" s="1"/>
      <c r="AR5337" s="1"/>
      <c r="AS5337" s="1"/>
      <c r="AT5337" s="1"/>
      <c r="AU5337" s="1"/>
      <c r="AV5337" s="1"/>
      <c r="AW5337" s="1"/>
      <c r="AX5337" s="1"/>
      <c r="AY5337" s="1"/>
    </row>
    <row r="5338" spans="33:51" s="119" customFormat="1" ht="10.5">
      <c r="AG5338" s="1"/>
      <c r="AH5338" s="5"/>
      <c r="AI5338" s="1"/>
      <c r="AJ5338" s="1"/>
      <c r="AK5338" s="1"/>
      <c r="AL5338" s="1"/>
      <c r="AM5338" s="1"/>
      <c r="AN5338" s="1"/>
      <c r="AO5338" s="1"/>
      <c r="AP5338" s="1"/>
      <c r="AQ5338" s="1"/>
      <c r="AR5338" s="1"/>
      <c r="AS5338" s="1"/>
      <c r="AT5338" s="1"/>
      <c r="AU5338" s="1"/>
      <c r="AV5338" s="1"/>
      <c r="AW5338" s="1"/>
      <c r="AX5338" s="1"/>
      <c r="AY5338" s="1"/>
    </row>
    <row r="5339" spans="33:51" s="119" customFormat="1" ht="10.5">
      <c r="AG5339" s="1"/>
      <c r="AH5339" s="5"/>
      <c r="AI5339" s="1"/>
      <c r="AJ5339" s="1"/>
      <c r="AK5339" s="1"/>
      <c r="AL5339" s="1"/>
      <c r="AM5339" s="1"/>
      <c r="AN5339" s="1"/>
      <c r="AO5339" s="1"/>
      <c r="AP5339" s="1"/>
      <c r="AQ5339" s="1"/>
      <c r="AR5339" s="1"/>
      <c r="AS5339" s="1"/>
      <c r="AT5339" s="1"/>
      <c r="AU5339" s="1"/>
      <c r="AV5339" s="1"/>
      <c r="AW5339" s="1"/>
      <c r="AX5339" s="1"/>
      <c r="AY5339" s="1"/>
    </row>
    <row r="5340" spans="33:51" s="119" customFormat="1" ht="10.5">
      <c r="AG5340" s="1"/>
      <c r="AH5340" s="5"/>
      <c r="AI5340" s="1"/>
      <c r="AJ5340" s="1"/>
      <c r="AK5340" s="1"/>
      <c r="AL5340" s="1"/>
      <c r="AM5340" s="1"/>
      <c r="AN5340" s="1"/>
      <c r="AO5340" s="1"/>
      <c r="AP5340" s="1"/>
      <c r="AQ5340" s="1"/>
      <c r="AR5340" s="1"/>
      <c r="AS5340" s="1"/>
      <c r="AT5340" s="1"/>
      <c r="AU5340" s="1"/>
      <c r="AV5340" s="1"/>
      <c r="AW5340" s="1"/>
      <c r="AX5340" s="1"/>
      <c r="AY5340" s="1"/>
    </row>
    <row r="5341" spans="33:51" s="119" customFormat="1" ht="10.5">
      <c r="AG5341" s="1"/>
      <c r="AH5341" s="5"/>
      <c r="AI5341" s="1"/>
      <c r="AJ5341" s="1"/>
      <c r="AK5341" s="1"/>
      <c r="AL5341" s="1"/>
      <c r="AM5341" s="1"/>
      <c r="AN5341" s="1"/>
      <c r="AO5341" s="1"/>
      <c r="AP5341" s="1"/>
      <c r="AQ5341" s="1"/>
      <c r="AR5341" s="1"/>
      <c r="AS5341" s="1"/>
      <c r="AT5341" s="1"/>
      <c r="AU5341" s="1"/>
      <c r="AV5341" s="1"/>
      <c r="AW5341" s="1"/>
      <c r="AX5341" s="1"/>
      <c r="AY5341" s="1"/>
    </row>
    <row r="5342" spans="33:51" s="119" customFormat="1" ht="10.5">
      <c r="AG5342" s="1"/>
      <c r="AH5342" s="5"/>
      <c r="AI5342" s="1"/>
      <c r="AJ5342" s="1"/>
      <c r="AK5342" s="1"/>
      <c r="AL5342" s="1"/>
      <c r="AM5342" s="1"/>
      <c r="AN5342" s="1"/>
      <c r="AO5342" s="1"/>
      <c r="AP5342" s="1"/>
      <c r="AQ5342" s="1"/>
      <c r="AR5342" s="1"/>
      <c r="AS5342" s="1"/>
      <c r="AT5342" s="1"/>
      <c r="AU5342" s="1"/>
      <c r="AV5342" s="1"/>
      <c r="AW5342" s="1"/>
      <c r="AX5342" s="1"/>
      <c r="AY5342" s="1"/>
    </row>
    <row r="5343" spans="33:51" s="119" customFormat="1" ht="10.5">
      <c r="AG5343" s="1"/>
      <c r="AH5343" s="5"/>
      <c r="AI5343" s="1"/>
      <c r="AJ5343" s="1"/>
      <c r="AK5343" s="1"/>
      <c r="AL5343" s="1"/>
      <c r="AM5343" s="1"/>
      <c r="AN5343" s="1"/>
      <c r="AO5343" s="1"/>
      <c r="AP5343" s="1"/>
      <c r="AQ5343" s="1"/>
      <c r="AR5343" s="1"/>
      <c r="AS5343" s="1"/>
      <c r="AT5343" s="1"/>
      <c r="AU5343" s="1"/>
      <c r="AV5343" s="1"/>
      <c r="AW5343" s="1"/>
      <c r="AX5343" s="1"/>
      <c r="AY5343" s="1"/>
    </row>
    <row r="5344" spans="33:51" s="119" customFormat="1" ht="10.5">
      <c r="AG5344" s="1"/>
      <c r="AH5344" s="5"/>
      <c r="AI5344" s="1"/>
      <c r="AJ5344" s="1"/>
      <c r="AK5344" s="1"/>
      <c r="AL5344" s="1"/>
      <c r="AM5344" s="1"/>
      <c r="AN5344" s="1"/>
      <c r="AO5344" s="1"/>
      <c r="AP5344" s="1"/>
      <c r="AQ5344" s="1"/>
      <c r="AR5344" s="1"/>
      <c r="AS5344" s="1"/>
      <c r="AT5344" s="1"/>
      <c r="AU5344" s="1"/>
      <c r="AV5344" s="1"/>
      <c r="AW5344" s="1"/>
      <c r="AX5344" s="1"/>
      <c r="AY5344" s="1"/>
    </row>
    <row r="5345" spans="33:51" s="119" customFormat="1" ht="10.5">
      <c r="AG5345" s="1"/>
      <c r="AH5345" s="5"/>
      <c r="AI5345" s="1"/>
      <c r="AJ5345" s="1"/>
      <c r="AK5345" s="1"/>
      <c r="AL5345" s="1"/>
      <c r="AM5345" s="1"/>
      <c r="AN5345" s="1"/>
      <c r="AO5345" s="1"/>
      <c r="AP5345" s="1"/>
      <c r="AQ5345" s="1"/>
      <c r="AR5345" s="1"/>
      <c r="AS5345" s="1"/>
      <c r="AT5345" s="1"/>
      <c r="AU5345" s="1"/>
      <c r="AV5345" s="1"/>
      <c r="AW5345" s="1"/>
      <c r="AX5345" s="1"/>
      <c r="AY5345" s="1"/>
    </row>
    <row r="5346" spans="33:51" s="119" customFormat="1" ht="10.5">
      <c r="AG5346" s="1"/>
      <c r="AH5346" s="5"/>
      <c r="AI5346" s="1"/>
      <c r="AJ5346" s="1"/>
      <c r="AK5346" s="1"/>
      <c r="AL5346" s="1"/>
      <c r="AM5346" s="1"/>
      <c r="AN5346" s="1"/>
      <c r="AO5346" s="1"/>
      <c r="AP5346" s="1"/>
      <c r="AQ5346" s="1"/>
      <c r="AR5346" s="1"/>
      <c r="AS5346" s="1"/>
      <c r="AT5346" s="1"/>
      <c r="AU5346" s="1"/>
      <c r="AV5346" s="1"/>
      <c r="AW5346" s="1"/>
      <c r="AX5346" s="1"/>
      <c r="AY5346" s="1"/>
    </row>
    <row r="5347" spans="33:51" s="119" customFormat="1" ht="10.5">
      <c r="AG5347" s="1"/>
      <c r="AH5347" s="5"/>
      <c r="AI5347" s="1"/>
      <c r="AJ5347" s="1"/>
      <c r="AK5347" s="1"/>
      <c r="AL5347" s="1"/>
      <c r="AM5347" s="1"/>
      <c r="AN5347" s="1"/>
      <c r="AO5347" s="1"/>
      <c r="AP5347" s="1"/>
      <c r="AQ5347" s="1"/>
      <c r="AR5347" s="1"/>
      <c r="AS5347" s="1"/>
      <c r="AT5347" s="1"/>
      <c r="AU5347" s="1"/>
      <c r="AV5347" s="1"/>
      <c r="AW5347" s="1"/>
      <c r="AX5347" s="1"/>
      <c r="AY5347" s="1"/>
    </row>
    <row r="5348" spans="33:51" s="119" customFormat="1" ht="10.5">
      <c r="AG5348" s="1"/>
      <c r="AH5348" s="5"/>
      <c r="AI5348" s="1"/>
      <c r="AJ5348" s="1"/>
      <c r="AK5348" s="1"/>
      <c r="AL5348" s="1"/>
      <c r="AM5348" s="1"/>
      <c r="AN5348" s="1"/>
      <c r="AO5348" s="1"/>
      <c r="AP5348" s="1"/>
      <c r="AQ5348" s="1"/>
      <c r="AR5348" s="1"/>
      <c r="AS5348" s="1"/>
      <c r="AT5348" s="1"/>
      <c r="AU5348" s="1"/>
      <c r="AV5348" s="1"/>
      <c r="AW5348" s="1"/>
      <c r="AX5348" s="1"/>
      <c r="AY5348" s="1"/>
    </row>
    <row r="5349" spans="33:51" s="119" customFormat="1" ht="10.5">
      <c r="AG5349" s="1"/>
      <c r="AH5349" s="5"/>
      <c r="AI5349" s="1"/>
      <c r="AJ5349" s="1"/>
      <c r="AK5349" s="1"/>
      <c r="AL5349" s="1"/>
      <c r="AM5349" s="1"/>
      <c r="AN5349" s="1"/>
      <c r="AO5349" s="1"/>
      <c r="AP5349" s="1"/>
      <c r="AQ5349" s="1"/>
      <c r="AR5349" s="1"/>
      <c r="AS5349" s="1"/>
      <c r="AT5349" s="1"/>
      <c r="AU5349" s="1"/>
      <c r="AV5349" s="1"/>
      <c r="AW5349" s="1"/>
      <c r="AX5349" s="1"/>
      <c r="AY5349" s="1"/>
    </row>
    <row r="5350" spans="33:51" s="119" customFormat="1" ht="10.5">
      <c r="AG5350" s="1"/>
      <c r="AH5350" s="5"/>
      <c r="AI5350" s="1"/>
      <c r="AJ5350" s="1"/>
      <c r="AK5350" s="1"/>
      <c r="AL5350" s="1"/>
      <c r="AM5350" s="1"/>
      <c r="AN5350" s="1"/>
      <c r="AO5350" s="1"/>
      <c r="AP5350" s="1"/>
      <c r="AQ5350" s="1"/>
      <c r="AR5350" s="1"/>
      <c r="AS5350" s="1"/>
      <c r="AT5350" s="1"/>
      <c r="AU5350" s="1"/>
      <c r="AV5350" s="1"/>
      <c r="AW5350" s="1"/>
      <c r="AX5350" s="1"/>
      <c r="AY5350" s="1"/>
    </row>
    <row r="5351" spans="33:51" s="119" customFormat="1" ht="10.5">
      <c r="AG5351" s="1"/>
      <c r="AH5351" s="5"/>
      <c r="AI5351" s="1"/>
      <c r="AJ5351" s="1"/>
      <c r="AK5351" s="1"/>
      <c r="AL5351" s="1"/>
      <c r="AM5351" s="1"/>
      <c r="AN5351" s="1"/>
      <c r="AO5351" s="1"/>
      <c r="AP5351" s="1"/>
      <c r="AQ5351" s="1"/>
      <c r="AR5351" s="1"/>
      <c r="AS5351" s="1"/>
      <c r="AT5351" s="1"/>
      <c r="AU5351" s="1"/>
      <c r="AV5351" s="1"/>
      <c r="AW5351" s="1"/>
      <c r="AX5351" s="1"/>
      <c r="AY5351" s="1"/>
    </row>
    <row r="5352" spans="33:51" s="119" customFormat="1" ht="10.5">
      <c r="AG5352" s="1"/>
      <c r="AH5352" s="5"/>
      <c r="AI5352" s="1"/>
      <c r="AJ5352" s="1"/>
      <c r="AK5352" s="1"/>
      <c r="AL5352" s="1"/>
      <c r="AM5352" s="1"/>
      <c r="AN5352" s="1"/>
      <c r="AO5352" s="1"/>
      <c r="AP5352" s="1"/>
      <c r="AQ5352" s="1"/>
      <c r="AR5352" s="1"/>
      <c r="AS5352" s="1"/>
      <c r="AT5352" s="1"/>
      <c r="AU5352" s="1"/>
      <c r="AV5352" s="1"/>
      <c r="AW5352" s="1"/>
      <c r="AX5352" s="1"/>
      <c r="AY5352" s="1"/>
    </row>
    <row r="5353" spans="33:51" s="119" customFormat="1" ht="10.5">
      <c r="AG5353" s="1"/>
      <c r="AH5353" s="5"/>
      <c r="AI5353" s="1"/>
      <c r="AJ5353" s="1"/>
      <c r="AK5353" s="1"/>
      <c r="AL5353" s="1"/>
      <c r="AM5353" s="1"/>
      <c r="AN5353" s="1"/>
      <c r="AO5353" s="1"/>
      <c r="AP5353" s="1"/>
      <c r="AQ5353" s="1"/>
      <c r="AR5353" s="1"/>
      <c r="AS5353" s="1"/>
      <c r="AT5353" s="1"/>
      <c r="AU5353" s="1"/>
      <c r="AV5353" s="1"/>
      <c r="AW5353" s="1"/>
      <c r="AX5353" s="1"/>
      <c r="AY5353" s="1"/>
    </row>
    <row r="5354" spans="33:51" s="119" customFormat="1" ht="10.5">
      <c r="AG5354" s="1"/>
      <c r="AH5354" s="5"/>
      <c r="AI5354" s="1"/>
      <c r="AJ5354" s="1"/>
      <c r="AK5354" s="1"/>
      <c r="AL5354" s="1"/>
      <c r="AM5354" s="1"/>
      <c r="AN5354" s="1"/>
      <c r="AO5354" s="1"/>
      <c r="AP5354" s="1"/>
      <c r="AQ5354" s="1"/>
      <c r="AR5354" s="1"/>
      <c r="AS5354" s="1"/>
      <c r="AT5354" s="1"/>
      <c r="AU5354" s="1"/>
      <c r="AV5354" s="1"/>
      <c r="AW5354" s="1"/>
      <c r="AX5354" s="1"/>
      <c r="AY5354" s="1"/>
    </row>
    <row r="5355" spans="33:51" s="119" customFormat="1" ht="10.5">
      <c r="AG5355" s="1"/>
      <c r="AH5355" s="5"/>
      <c r="AI5355" s="1"/>
      <c r="AJ5355" s="1"/>
      <c r="AK5355" s="1"/>
      <c r="AL5355" s="1"/>
      <c r="AM5355" s="1"/>
      <c r="AN5355" s="1"/>
      <c r="AO5355" s="1"/>
      <c r="AP5355" s="1"/>
      <c r="AQ5355" s="1"/>
      <c r="AR5355" s="1"/>
      <c r="AS5355" s="1"/>
      <c r="AT5355" s="1"/>
      <c r="AU5355" s="1"/>
      <c r="AV5355" s="1"/>
      <c r="AW5355" s="1"/>
      <c r="AX5355" s="1"/>
      <c r="AY5355" s="1"/>
    </row>
    <row r="5356" spans="33:51" s="119" customFormat="1" ht="10.5">
      <c r="AG5356" s="1"/>
      <c r="AH5356" s="5"/>
      <c r="AI5356" s="1"/>
      <c r="AJ5356" s="1"/>
      <c r="AK5356" s="1"/>
      <c r="AL5356" s="1"/>
      <c r="AM5356" s="1"/>
      <c r="AN5356" s="1"/>
      <c r="AO5356" s="1"/>
      <c r="AP5356" s="1"/>
      <c r="AQ5356" s="1"/>
      <c r="AR5356" s="1"/>
      <c r="AS5356" s="1"/>
      <c r="AT5356" s="1"/>
      <c r="AU5356" s="1"/>
      <c r="AV5356" s="1"/>
      <c r="AW5356" s="1"/>
      <c r="AX5356" s="1"/>
      <c r="AY5356" s="1"/>
    </row>
    <row r="5357" spans="33:51" s="119" customFormat="1" ht="10.5">
      <c r="AG5357" s="1"/>
      <c r="AH5357" s="5"/>
      <c r="AI5357" s="1"/>
      <c r="AJ5357" s="1"/>
      <c r="AK5357" s="1"/>
      <c r="AL5357" s="1"/>
      <c r="AM5357" s="1"/>
      <c r="AN5357" s="1"/>
      <c r="AO5357" s="1"/>
      <c r="AP5357" s="1"/>
      <c r="AQ5357" s="1"/>
      <c r="AR5357" s="1"/>
      <c r="AS5357" s="1"/>
      <c r="AT5357" s="1"/>
      <c r="AU5357" s="1"/>
      <c r="AV5357" s="1"/>
      <c r="AW5357" s="1"/>
      <c r="AX5357" s="1"/>
      <c r="AY5357" s="1"/>
    </row>
    <row r="5358" spans="33:51" s="119" customFormat="1" ht="10.5">
      <c r="AG5358" s="1"/>
      <c r="AH5358" s="5"/>
      <c r="AI5358" s="1"/>
      <c r="AJ5358" s="1"/>
      <c r="AK5358" s="1"/>
      <c r="AL5358" s="1"/>
      <c r="AM5358" s="1"/>
      <c r="AN5358" s="1"/>
      <c r="AO5358" s="1"/>
      <c r="AP5358" s="1"/>
      <c r="AQ5358" s="1"/>
      <c r="AR5358" s="1"/>
      <c r="AS5358" s="1"/>
      <c r="AT5358" s="1"/>
      <c r="AU5358" s="1"/>
      <c r="AV5358" s="1"/>
      <c r="AW5358" s="1"/>
      <c r="AX5358" s="1"/>
      <c r="AY5358" s="1"/>
    </row>
    <row r="5359" spans="33:51" s="119" customFormat="1" ht="10.5">
      <c r="AG5359" s="1"/>
      <c r="AH5359" s="5"/>
      <c r="AI5359" s="1"/>
      <c r="AJ5359" s="1"/>
      <c r="AK5359" s="1"/>
      <c r="AL5359" s="1"/>
      <c r="AM5359" s="1"/>
      <c r="AN5359" s="1"/>
      <c r="AO5359" s="1"/>
      <c r="AP5359" s="1"/>
      <c r="AQ5359" s="1"/>
      <c r="AR5359" s="1"/>
      <c r="AS5359" s="1"/>
      <c r="AT5359" s="1"/>
      <c r="AU5359" s="1"/>
      <c r="AV5359" s="1"/>
      <c r="AW5359" s="1"/>
      <c r="AX5359" s="1"/>
      <c r="AY5359" s="1"/>
    </row>
    <row r="5360" spans="33:51" s="119" customFormat="1" ht="10.5">
      <c r="AG5360" s="1"/>
      <c r="AH5360" s="5"/>
      <c r="AI5360" s="1"/>
      <c r="AJ5360" s="1"/>
      <c r="AK5360" s="1"/>
      <c r="AL5360" s="1"/>
      <c r="AM5360" s="1"/>
      <c r="AN5360" s="1"/>
      <c r="AO5360" s="1"/>
      <c r="AP5360" s="1"/>
      <c r="AQ5360" s="1"/>
      <c r="AR5360" s="1"/>
      <c r="AS5360" s="1"/>
      <c r="AT5360" s="1"/>
      <c r="AU5360" s="1"/>
      <c r="AV5360" s="1"/>
      <c r="AW5360" s="1"/>
      <c r="AX5360" s="1"/>
      <c r="AY5360" s="1"/>
    </row>
    <row r="5361" spans="33:51" s="119" customFormat="1" ht="10.5">
      <c r="AG5361" s="1"/>
      <c r="AH5361" s="5"/>
      <c r="AI5361" s="1"/>
      <c r="AJ5361" s="1"/>
      <c r="AK5361" s="1"/>
      <c r="AL5361" s="1"/>
      <c r="AM5361" s="1"/>
      <c r="AN5361" s="1"/>
      <c r="AO5361" s="1"/>
      <c r="AP5361" s="1"/>
      <c r="AQ5361" s="1"/>
      <c r="AR5361" s="1"/>
      <c r="AS5361" s="1"/>
      <c r="AT5361" s="1"/>
      <c r="AU5361" s="1"/>
      <c r="AV5361" s="1"/>
      <c r="AW5361" s="1"/>
      <c r="AX5361" s="1"/>
      <c r="AY5361" s="1"/>
    </row>
    <row r="5362" spans="33:51" s="119" customFormat="1" ht="10.5">
      <c r="AG5362" s="1"/>
      <c r="AH5362" s="5"/>
      <c r="AI5362" s="1"/>
      <c r="AJ5362" s="1"/>
      <c r="AK5362" s="1"/>
      <c r="AL5362" s="1"/>
      <c r="AM5362" s="1"/>
      <c r="AN5362" s="1"/>
      <c r="AO5362" s="1"/>
      <c r="AP5362" s="1"/>
      <c r="AQ5362" s="1"/>
      <c r="AR5362" s="1"/>
      <c r="AS5362" s="1"/>
      <c r="AT5362" s="1"/>
      <c r="AU5362" s="1"/>
      <c r="AV5362" s="1"/>
      <c r="AW5362" s="1"/>
      <c r="AX5362" s="1"/>
      <c r="AY5362" s="1"/>
    </row>
    <row r="5363" spans="1:51" s="119" customFormat="1" ht="10.5">
      <c r="A5363" s="1"/>
      <c r="B5363" s="1"/>
      <c r="C5363" s="1"/>
      <c r="D5363" s="1"/>
      <c r="E5363" s="1"/>
      <c r="F5363" s="1"/>
      <c r="G5363" s="1"/>
      <c r="H5363" s="1"/>
      <c r="I5363" s="1"/>
      <c r="J5363" s="1"/>
      <c r="K5363" s="1"/>
      <c r="L5363" s="1"/>
      <c r="M5363" s="1"/>
      <c r="N5363" s="1"/>
      <c r="O5363" s="1"/>
      <c r="P5363" s="1"/>
      <c r="Q5363" s="1"/>
      <c r="R5363" s="1"/>
      <c r="S5363" s="1"/>
      <c r="T5363" s="1"/>
      <c r="U5363" s="1"/>
      <c r="V5363" s="1"/>
      <c r="W5363" s="1"/>
      <c r="X5363" s="1"/>
      <c r="Y5363" s="1"/>
      <c r="Z5363" s="1"/>
      <c r="AA5363" s="1"/>
      <c r="AB5363" s="1"/>
      <c r="AC5363" s="1"/>
      <c r="AD5363" s="1"/>
      <c r="AE5363" s="1"/>
      <c r="AF5363" s="1"/>
      <c r="AG5363" s="1"/>
      <c r="AH5363" s="5"/>
      <c r="AI5363" s="1"/>
      <c r="AJ5363" s="1"/>
      <c r="AK5363" s="1"/>
      <c r="AL5363" s="1"/>
      <c r="AM5363" s="1"/>
      <c r="AN5363" s="1"/>
      <c r="AO5363" s="1"/>
      <c r="AP5363" s="1"/>
      <c r="AQ5363" s="1"/>
      <c r="AR5363" s="1"/>
      <c r="AS5363" s="1"/>
      <c r="AT5363" s="1"/>
      <c r="AU5363" s="1"/>
      <c r="AV5363" s="1"/>
      <c r="AW5363" s="1"/>
      <c r="AX5363" s="1"/>
      <c r="AY5363" s="1"/>
    </row>
    <row r="5364" spans="1:51" s="119" customFormat="1" ht="10.5">
      <c r="A5364" s="1"/>
      <c r="B5364" s="1"/>
      <c r="C5364" s="1"/>
      <c r="D5364" s="1"/>
      <c r="E5364" s="1"/>
      <c r="F5364" s="1"/>
      <c r="G5364" s="1"/>
      <c r="H5364" s="1"/>
      <c r="I5364" s="1"/>
      <c r="J5364" s="1"/>
      <c r="K5364" s="1"/>
      <c r="L5364" s="1"/>
      <c r="M5364" s="1"/>
      <c r="N5364" s="1"/>
      <c r="O5364" s="1"/>
      <c r="P5364" s="1"/>
      <c r="Q5364" s="1"/>
      <c r="R5364" s="1"/>
      <c r="S5364" s="1"/>
      <c r="T5364" s="1"/>
      <c r="U5364" s="1"/>
      <c r="V5364" s="1"/>
      <c r="W5364" s="1"/>
      <c r="X5364" s="1"/>
      <c r="Y5364" s="1"/>
      <c r="Z5364" s="1"/>
      <c r="AA5364" s="1"/>
      <c r="AB5364" s="1"/>
      <c r="AC5364" s="1"/>
      <c r="AD5364" s="1"/>
      <c r="AE5364" s="1"/>
      <c r="AF5364" s="1"/>
      <c r="AG5364" s="1"/>
      <c r="AH5364" s="5"/>
      <c r="AI5364" s="1"/>
      <c r="AJ5364" s="1"/>
      <c r="AK5364" s="1"/>
      <c r="AL5364" s="1"/>
      <c r="AM5364" s="1"/>
      <c r="AN5364" s="1"/>
      <c r="AO5364" s="1"/>
      <c r="AP5364" s="1"/>
      <c r="AQ5364" s="1"/>
      <c r="AR5364" s="1"/>
      <c r="AS5364" s="1"/>
      <c r="AT5364" s="1"/>
      <c r="AU5364" s="1"/>
      <c r="AV5364" s="1"/>
      <c r="AW5364" s="1"/>
      <c r="AX5364" s="1"/>
      <c r="AY5364" s="1"/>
    </row>
    <row r="5365" spans="1:57" s="119" customFormat="1" ht="10.5">
      <c r="A5365" s="1"/>
      <c r="B5365" s="1"/>
      <c r="C5365" s="1"/>
      <c r="D5365" s="1"/>
      <c r="E5365" s="1"/>
      <c r="F5365" s="1"/>
      <c r="G5365" s="1"/>
      <c r="H5365" s="1"/>
      <c r="I5365" s="1"/>
      <c r="J5365" s="1"/>
      <c r="K5365" s="1"/>
      <c r="L5365" s="1"/>
      <c r="M5365" s="1"/>
      <c r="N5365" s="1"/>
      <c r="O5365" s="1"/>
      <c r="P5365" s="1"/>
      <c r="Q5365" s="1"/>
      <c r="R5365" s="1"/>
      <c r="S5365" s="1"/>
      <c r="T5365" s="1"/>
      <c r="U5365" s="1"/>
      <c r="V5365" s="1"/>
      <c r="W5365" s="1"/>
      <c r="X5365" s="1"/>
      <c r="Y5365" s="1"/>
      <c r="Z5365" s="1"/>
      <c r="AA5365" s="1"/>
      <c r="AB5365" s="1"/>
      <c r="AC5365" s="1"/>
      <c r="AD5365" s="1"/>
      <c r="AE5365" s="1"/>
      <c r="AF5365" s="1"/>
      <c r="AG5365" s="1"/>
      <c r="AH5365" s="5"/>
      <c r="AI5365" s="1"/>
      <c r="AJ5365" s="1"/>
      <c r="AK5365" s="1"/>
      <c r="AL5365" s="1"/>
      <c r="AM5365" s="1"/>
      <c r="AN5365" s="1"/>
      <c r="AO5365" s="1"/>
      <c r="AP5365" s="1"/>
      <c r="AQ5365" s="1"/>
      <c r="AR5365" s="1"/>
      <c r="AS5365" s="1"/>
      <c r="AT5365" s="1"/>
      <c r="AU5365" s="1"/>
      <c r="AV5365" s="1"/>
      <c r="AW5365" s="1"/>
      <c r="AX5365" s="1"/>
      <c r="AY5365" s="1"/>
      <c r="AZ5365" s="1"/>
      <c r="BA5365" s="1"/>
      <c r="BB5365" s="1"/>
      <c r="BC5365" s="1"/>
      <c r="BD5365" s="1"/>
      <c r="BE5365" s="1"/>
    </row>
    <row r="5366" spans="1:57" s="119" customFormat="1" ht="10.5">
      <c r="A5366" s="1"/>
      <c r="B5366" s="1"/>
      <c r="C5366" s="1"/>
      <c r="D5366" s="1"/>
      <c r="E5366" s="1"/>
      <c r="F5366" s="1"/>
      <c r="G5366" s="1"/>
      <c r="H5366" s="1"/>
      <c r="I5366" s="1"/>
      <c r="J5366" s="1"/>
      <c r="K5366" s="1"/>
      <c r="L5366" s="1"/>
      <c r="M5366" s="1"/>
      <c r="N5366" s="1"/>
      <c r="O5366" s="1"/>
      <c r="P5366" s="1"/>
      <c r="Q5366" s="1"/>
      <c r="R5366" s="1"/>
      <c r="S5366" s="1"/>
      <c r="T5366" s="1"/>
      <c r="U5366" s="1"/>
      <c r="V5366" s="1"/>
      <c r="W5366" s="1"/>
      <c r="X5366" s="1"/>
      <c r="Y5366" s="1"/>
      <c r="Z5366" s="1"/>
      <c r="AA5366" s="1"/>
      <c r="AB5366" s="1"/>
      <c r="AC5366" s="1"/>
      <c r="AD5366" s="1"/>
      <c r="AE5366" s="1"/>
      <c r="AF5366" s="1"/>
      <c r="AG5366" s="1"/>
      <c r="AH5366" s="5"/>
      <c r="AI5366" s="1"/>
      <c r="AJ5366" s="1"/>
      <c r="AK5366" s="1"/>
      <c r="AL5366" s="1"/>
      <c r="AM5366" s="1"/>
      <c r="AN5366" s="1"/>
      <c r="AO5366" s="1"/>
      <c r="AP5366" s="1"/>
      <c r="AQ5366" s="1"/>
      <c r="AR5366" s="1"/>
      <c r="AS5366" s="1"/>
      <c r="AT5366" s="1"/>
      <c r="AU5366" s="1"/>
      <c r="AV5366" s="1"/>
      <c r="AW5366" s="1"/>
      <c r="AX5366" s="1"/>
      <c r="AY5366" s="1"/>
      <c r="AZ5366" s="1"/>
      <c r="BA5366" s="1"/>
      <c r="BB5366" s="1"/>
      <c r="BC5366" s="1"/>
      <c r="BD5366" s="1"/>
      <c r="BE5366" s="1"/>
    </row>
    <row r="5367" spans="1:57" s="119" customFormat="1" ht="10.5">
      <c r="A5367" s="1"/>
      <c r="B5367" s="1"/>
      <c r="C5367" s="1"/>
      <c r="D5367" s="1"/>
      <c r="E5367" s="1"/>
      <c r="F5367" s="1"/>
      <c r="G5367" s="1"/>
      <c r="H5367" s="1"/>
      <c r="I5367" s="1"/>
      <c r="J5367" s="1"/>
      <c r="K5367" s="1"/>
      <c r="L5367" s="1"/>
      <c r="M5367" s="1"/>
      <c r="N5367" s="1"/>
      <c r="O5367" s="1"/>
      <c r="P5367" s="1"/>
      <c r="Q5367" s="1"/>
      <c r="R5367" s="1"/>
      <c r="S5367" s="1"/>
      <c r="T5367" s="1"/>
      <c r="U5367" s="1"/>
      <c r="V5367" s="1"/>
      <c r="W5367" s="1"/>
      <c r="X5367" s="1"/>
      <c r="Y5367" s="1"/>
      <c r="Z5367" s="1"/>
      <c r="AA5367" s="1"/>
      <c r="AB5367" s="1"/>
      <c r="AC5367" s="1"/>
      <c r="AD5367" s="1"/>
      <c r="AE5367" s="1"/>
      <c r="AF5367" s="1"/>
      <c r="AG5367" s="1"/>
      <c r="AH5367" s="5"/>
      <c r="AI5367" s="1"/>
      <c r="AJ5367" s="1"/>
      <c r="AK5367" s="1"/>
      <c r="AL5367" s="1"/>
      <c r="AM5367" s="1"/>
      <c r="AN5367" s="1"/>
      <c r="AO5367" s="1"/>
      <c r="AP5367" s="1"/>
      <c r="AQ5367" s="1"/>
      <c r="AR5367" s="1"/>
      <c r="AS5367" s="1"/>
      <c r="AT5367" s="1"/>
      <c r="AU5367" s="1"/>
      <c r="AV5367" s="1"/>
      <c r="AW5367" s="1"/>
      <c r="AX5367" s="1"/>
      <c r="AY5367" s="1"/>
      <c r="AZ5367" s="1"/>
      <c r="BA5367" s="1"/>
      <c r="BB5367" s="1"/>
      <c r="BC5367" s="1"/>
      <c r="BD5367" s="1"/>
      <c r="BE5367" s="1"/>
    </row>
    <row r="5368" spans="1:57" s="119" customFormat="1" ht="10.5">
      <c r="A5368" s="1"/>
      <c r="B5368" s="1"/>
      <c r="C5368" s="1"/>
      <c r="D5368" s="1"/>
      <c r="E5368" s="1"/>
      <c r="F5368" s="1"/>
      <c r="G5368" s="1"/>
      <c r="H5368" s="1"/>
      <c r="I5368" s="1"/>
      <c r="J5368" s="1"/>
      <c r="K5368" s="1"/>
      <c r="L5368" s="1"/>
      <c r="M5368" s="1"/>
      <c r="N5368" s="1"/>
      <c r="O5368" s="1"/>
      <c r="P5368" s="1"/>
      <c r="Q5368" s="1"/>
      <c r="R5368" s="1"/>
      <c r="S5368" s="1"/>
      <c r="T5368" s="1"/>
      <c r="U5368" s="1"/>
      <c r="V5368" s="1"/>
      <c r="W5368" s="1"/>
      <c r="X5368" s="1"/>
      <c r="Y5368" s="1"/>
      <c r="Z5368" s="1"/>
      <c r="AA5368" s="1"/>
      <c r="AB5368" s="1"/>
      <c r="AC5368" s="1"/>
      <c r="AD5368" s="1"/>
      <c r="AE5368" s="1"/>
      <c r="AF5368" s="1"/>
      <c r="AG5368" s="1"/>
      <c r="AH5368" s="5"/>
      <c r="AI5368" s="1"/>
      <c r="AJ5368" s="1"/>
      <c r="AK5368" s="1"/>
      <c r="AL5368" s="1"/>
      <c r="AM5368" s="1"/>
      <c r="AN5368" s="1"/>
      <c r="AO5368" s="1"/>
      <c r="AP5368" s="1"/>
      <c r="AQ5368" s="1"/>
      <c r="AR5368" s="1"/>
      <c r="AS5368" s="1"/>
      <c r="AT5368" s="1"/>
      <c r="AU5368" s="1"/>
      <c r="AV5368" s="1"/>
      <c r="AW5368" s="1"/>
      <c r="AX5368" s="1"/>
      <c r="AY5368" s="1"/>
      <c r="AZ5368" s="1"/>
      <c r="BA5368" s="1"/>
      <c r="BB5368" s="1"/>
      <c r="BC5368" s="1"/>
      <c r="BD5368" s="1"/>
      <c r="BE5368" s="1"/>
    </row>
    <row r="5369" spans="1:57" s="119" customFormat="1" ht="10.5">
      <c r="A5369" s="1"/>
      <c r="B5369" s="1"/>
      <c r="C5369" s="1"/>
      <c r="D5369" s="1"/>
      <c r="E5369" s="1"/>
      <c r="F5369" s="1"/>
      <c r="G5369" s="1"/>
      <c r="H5369" s="1"/>
      <c r="I5369" s="1"/>
      <c r="J5369" s="1"/>
      <c r="K5369" s="1"/>
      <c r="L5369" s="1"/>
      <c r="M5369" s="1"/>
      <c r="N5369" s="1"/>
      <c r="O5369" s="1"/>
      <c r="P5369" s="1"/>
      <c r="Q5369" s="1"/>
      <c r="R5369" s="1"/>
      <c r="S5369" s="1"/>
      <c r="T5369" s="1"/>
      <c r="U5369" s="1"/>
      <c r="V5369" s="1"/>
      <c r="W5369" s="1"/>
      <c r="X5369" s="1"/>
      <c r="Y5369" s="1"/>
      <c r="Z5369" s="1"/>
      <c r="AA5369" s="1"/>
      <c r="AB5369" s="1"/>
      <c r="AC5369" s="1"/>
      <c r="AD5369" s="1"/>
      <c r="AE5369" s="1"/>
      <c r="AF5369" s="1"/>
      <c r="AG5369" s="1"/>
      <c r="AH5369" s="5"/>
      <c r="AI5369" s="1"/>
      <c r="AJ5369" s="1"/>
      <c r="AK5369" s="1"/>
      <c r="AL5369" s="1"/>
      <c r="AM5369" s="1"/>
      <c r="AN5369" s="1"/>
      <c r="AO5369" s="1"/>
      <c r="AP5369" s="1"/>
      <c r="AQ5369" s="1"/>
      <c r="AR5369" s="1"/>
      <c r="AS5369" s="1"/>
      <c r="AT5369" s="1"/>
      <c r="AU5369" s="1"/>
      <c r="AV5369" s="1"/>
      <c r="AW5369" s="1"/>
      <c r="AX5369" s="1"/>
      <c r="AY5369" s="1"/>
      <c r="AZ5369" s="1"/>
      <c r="BA5369" s="1"/>
      <c r="BB5369" s="1"/>
      <c r="BC5369" s="1"/>
      <c r="BD5369" s="1"/>
      <c r="BE5369" s="1"/>
    </row>
    <row r="5370" spans="1:57" s="119" customFormat="1" ht="10.5">
      <c r="A5370" s="1"/>
      <c r="B5370" s="1"/>
      <c r="C5370" s="1"/>
      <c r="D5370" s="1"/>
      <c r="E5370" s="1"/>
      <c r="F5370" s="1"/>
      <c r="G5370" s="1"/>
      <c r="H5370" s="1"/>
      <c r="I5370" s="1"/>
      <c r="J5370" s="1"/>
      <c r="K5370" s="1"/>
      <c r="L5370" s="1"/>
      <c r="M5370" s="1"/>
      <c r="N5370" s="1"/>
      <c r="O5370" s="1"/>
      <c r="P5370" s="1"/>
      <c r="Q5370" s="1"/>
      <c r="R5370" s="1"/>
      <c r="S5370" s="1"/>
      <c r="T5370" s="1"/>
      <c r="U5370" s="1"/>
      <c r="V5370" s="1"/>
      <c r="W5370" s="1"/>
      <c r="X5370" s="1"/>
      <c r="Y5370" s="1"/>
      <c r="Z5370" s="1"/>
      <c r="AA5370" s="1"/>
      <c r="AB5370" s="1"/>
      <c r="AC5370" s="1"/>
      <c r="AD5370" s="1"/>
      <c r="AE5370" s="1"/>
      <c r="AF5370" s="1"/>
      <c r="AG5370" s="1"/>
      <c r="AH5370" s="5"/>
      <c r="AI5370" s="1"/>
      <c r="AJ5370" s="1"/>
      <c r="AK5370" s="1"/>
      <c r="AL5370" s="1"/>
      <c r="AM5370" s="1"/>
      <c r="AN5370" s="1"/>
      <c r="AO5370" s="1"/>
      <c r="AP5370" s="1"/>
      <c r="AQ5370" s="1"/>
      <c r="AR5370" s="1"/>
      <c r="AS5370" s="1"/>
      <c r="AT5370" s="1"/>
      <c r="AU5370" s="1"/>
      <c r="AV5370" s="1"/>
      <c r="AW5370" s="1"/>
      <c r="AX5370" s="1"/>
      <c r="AY5370" s="1"/>
      <c r="AZ5370" s="1"/>
      <c r="BA5370" s="1"/>
      <c r="BB5370" s="1"/>
      <c r="BC5370" s="1"/>
      <c r="BD5370" s="1"/>
      <c r="BE5370" s="1"/>
    </row>
    <row r="5371" spans="1:57" s="119" customFormat="1" ht="10.5">
      <c r="A5371" s="1"/>
      <c r="B5371" s="1"/>
      <c r="C5371" s="1"/>
      <c r="D5371" s="1"/>
      <c r="E5371" s="1"/>
      <c r="F5371" s="1"/>
      <c r="G5371" s="1"/>
      <c r="H5371" s="1"/>
      <c r="I5371" s="1"/>
      <c r="J5371" s="1"/>
      <c r="K5371" s="1"/>
      <c r="L5371" s="1"/>
      <c r="M5371" s="1"/>
      <c r="N5371" s="1"/>
      <c r="O5371" s="1"/>
      <c r="P5371" s="1"/>
      <c r="Q5371" s="1"/>
      <c r="R5371" s="1"/>
      <c r="S5371" s="1"/>
      <c r="T5371" s="1"/>
      <c r="U5371" s="1"/>
      <c r="V5371" s="1"/>
      <c r="W5371" s="1"/>
      <c r="X5371" s="1"/>
      <c r="Y5371" s="1"/>
      <c r="Z5371" s="1"/>
      <c r="AA5371" s="1"/>
      <c r="AB5371" s="1"/>
      <c r="AC5371" s="1"/>
      <c r="AD5371" s="1"/>
      <c r="AE5371" s="1"/>
      <c r="AF5371" s="1"/>
      <c r="AG5371" s="1"/>
      <c r="AH5371" s="5"/>
      <c r="AI5371" s="1"/>
      <c r="AJ5371" s="1"/>
      <c r="AK5371" s="1"/>
      <c r="AL5371" s="1"/>
      <c r="AM5371" s="1"/>
      <c r="AN5371" s="1"/>
      <c r="AO5371" s="1"/>
      <c r="AP5371" s="1"/>
      <c r="AQ5371" s="1"/>
      <c r="AR5371" s="1"/>
      <c r="AS5371" s="1"/>
      <c r="AT5371" s="1"/>
      <c r="AU5371" s="1"/>
      <c r="AV5371" s="1"/>
      <c r="AW5371" s="1"/>
      <c r="AX5371" s="1"/>
      <c r="AY5371" s="1"/>
      <c r="AZ5371" s="1"/>
      <c r="BA5371" s="1"/>
      <c r="BB5371" s="1"/>
      <c r="BC5371" s="1"/>
      <c r="BD5371" s="1"/>
      <c r="BE5371" s="1"/>
    </row>
    <row r="5372" spans="1:57" s="119" customFormat="1" ht="10.5">
      <c r="A5372" s="1"/>
      <c r="B5372" s="1"/>
      <c r="C5372" s="1"/>
      <c r="D5372" s="1"/>
      <c r="E5372" s="1"/>
      <c r="F5372" s="1"/>
      <c r="G5372" s="1"/>
      <c r="H5372" s="1"/>
      <c r="I5372" s="1"/>
      <c r="J5372" s="1"/>
      <c r="K5372" s="1"/>
      <c r="L5372" s="1"/>
      <c r="M5372" s="1"/>
      <c r="N5372" s="1"/>
      <c r="O5372" s="1"/>
      <c r="P5372" s="1"/>
      <c r="Q5372" s="1"/>
      <c r="R5372" s="1"/>
      <c r="S5372" s="1"/>
      <c r="T5372" s="1"/>
      <c r="U5372" s="1"/>
      <c r="V5372" s="1"/>
      <c r="W5372" s="1"/>
      <c r="X5372" s="1"/>
      <c r="Y5372" s="1"/>
      <c r="Z5372" s="1"/>
      <c r="AA5372" s="1"/>
      <c r="AB5372" s="1"/>
      <c r="AC5372" s="1"/>
      <c r="AD5372" s="1"/>
      <c r="AE5372" s="1"/>
      <c r="AF5372" s="1"/>
      <c r="AG5372" s="1"/>
      <c r="AH5372" s="5"/>
      <c r="AI5372" s="1"/>
      <c r="AJ5372" s="1"/>
      <c r="AK5372" s="1"/>
      <c r="AL5372" s="1"/>
      <c r="AM5372" s="1"/>
      <c r="AN5372" s="1"/>
      <c r="AO5372" s="1"/>
      <c r="AP5372" s="1"/>
      <c r="AQ5372" s="1"/>
      <c r="AR5372" s="1"/>
      <c r="AS5372" s="1"/>
      <c r="AT5372" s="1"/>
      <c r="AU5372" s="1"/>
      <c r="AV5372" s="1"/>
      <c r="AW5372" s="1"/>
      <c r="AX5372" s="1"/>
      <c r="AY5372" s="1"/>
      <c r="AZ5372" s="1"/>
      <c r="BA5372" s="1"/>
      <c r="BB5372" s="1"/>
      <c r="BC5372" s="1"/>
      <c r="BD5372" s="1"/>
      <c r="BE5372" s="1"/>
    </row>
    <row r="5373" spans="1:57" s="119" customFormat="1" ht="10.5">
      <c r="A5373" s="1"/>
      <c r="B5373" s="1"/>
      <c r="C5373" s="1"/>
      <c r="D5373" s="1"/>
      <c r="E5373" s="1"/>
      <c r="F5373" s="1"/>
      <c r="G5373" s="1"/>
      <c r="H5373" s="1"/>
      <c r="I5373" s="1"/>
      <c r="J5373" s="1"/>
      <c r="K5373" s="1"/>
      <c r="L5373" s="1"/>
      <c r="M5373" s="1"/>
      <c r="N5373" s="1"/>
      <c r="O5373" s="1"/>
      <c r="P5373" s="1"/>
      <c r="Q5373" s="1"/>
      <c r="R5373" s="1"/>
      <c r="S5373" s="1"/>
      <c r="T5373" s="1"/>
      <c r="U5373" s="1"/>
      <c r="V5373" s="1"/>
      <c r="W5373" s="1"/>
      <c r="X5373" s="1"/>
      <c r="Y5373" s="1"/>
      <c r="Z5373" s="1"/>
      <c r="AA5373" s="1"/>
      <c r="AB5373" s="1"/>
      <c r="AC5373" s="1"/>
      <c r="AD5373" s="1"/>
      <c r="AE5373" s="1"/>
      <c r="AF5373" s="1"/>
      <c r="AG5373" s="1"/>
      <c r="AH5373" s="5"/>
      <c r="AI5373" s="1"/>
      <c r="AJ5373" s="1"/>
      <c r="AK5373" s="1"/>
      <c r="AL5373" s="1"/>
      <c r="AM5373" s="1"/>
      <c r="AN5373" s="1"/>
      <c r="AO5373" s="1"/>
      <c r="AP5373" s="1"/>
      <c r="AQ5373" s="1"/>
      <c r="AR5373" s="1"/>
      <c r="AS5373" s="1"/>
      <c r="AT5373" s="1"/>
      <c r="AU5373" s="1"/>
      <c r="AV5373" s="1"/>
      <c r="AW5373" s="1"/>
      <c r="AX5373" s="1"/>
      <c r="AY5373" s="1"/>
      <c r="AZ5373" s="1"/>
      <c r="BA5373" s="1"/>
      <c r="BB5373" s="1"/>
      <c r="BC5373" s="1"/>
      <c r="BD5373" s="1"/>
      <c r="BE5373" s="1"/>
    </row>
    <row r="5374" spans="1:57" s="119" customFormat="1" ht="10.5">
      <c r="A5374" s="1"/>
      <c r="B5374" s="1"/>
      <c r="C5374" s="1"/>
      <c r="D5374" s="1"/>
      <c r="E5374" s="1"/>
      <c r="F5374" s="1"/>
      <c r="G5374" s="1"/>
      <c r="H5374" s="1"/>
      <c r="I5374" s="1"/>
      <c r="J5374" s="1"/>
      <c r="K5374" s="1"/>
      <c r="L5374" s="1"/>
      <c r="M5374" s="1"/>
      <c r="N5374" s="1"/>
      <c r="O5374" s="1"/>
      <c r="P5374" s="1"/>
      <c r="Q5374" s="1"/>
      <c r="R5374" s="1"/>
      <c r="S5374" s="1"/>
      <c r="T5374" s="1"/>
      <c r="U5374" s="1"/>
      <c r="V5374" s="1"/>
      <c r="W5374" s="1"/>
      <c r="X5374" s="1"/>
      <c r="Y5374" s="1"/>
      <c r="Z5374" s="1"/>
      <c r="AA5374" s="1"/>
      <c r="AB5374" s="1"/>
      <c r="AC5374" s="1"/>
      <c r="AD5374" s="1"/>
      <c r="AE5374" s="1"/>
      <c r="AF5374" s="1"/>
      <c r="AG5374" s="1"/>
      <c r="AH5374" s="5"/>
      <c r="AI5374" s="1"/>
      <c r="AJ5374" s="1"/>
      <c r="AK5374" s="1"/>
      <c r="AL5374" s="1"/>
      <c r="AM5374" s="1"/>
      <c r="AN5374" s="1"/>
      <c r="AO5374" s="1"/>
      <c r="AP5374" s="1"/>
      <c r="AQ5374" s="1"/>
      <c r="AR5374" s="1"/>
      <c r="AS5374" s="1"/>
      <c r="AT5374" s="1"/>
      <c r="AU5374" s="1"/>
      <c r="AV5374" s="1"/>
      <c r="AW5374" s="1"/>
      <c r="AX5374" s="1"/>
      <c r="AY5374" s="1"/>
      <c r="AZ5374" s="1"/>
      <c r="BA5374" s="1"/>
      <c r="BB5374" s="1"/>
      <c r="BC5374" s="1"/>
      <c r="BD5374" s="1"/>
      <c r="BE5374" s="1"/>
    </row>
    <row r="5375" spans="1:57" s="119" customFormat="1" ht="10.5">
      <c r="A5375" s="1"/>
      <c r="B5375" s="1"/>
      <c r="C5375" s="1"/>
      <c r="D5375" s="1"/>
      <c r="E5375" s="1"/>
      <c r="F5375" s="1"/>
      <c r="G5375" s="1"/>
      <c r="H5375" s="1"/>
      <c r="I5375" s="1"/>
      <c r="J5375" s="1"/>
      <c r="K5375" s="1"/>
      <c r="L5375" s="1"/>
      <c r="M5375" s="1"/>
      <c r="N5375" s="1"/>
      <c r="O5375" s="1"/>
      <c r="P5375" s="1"/>
      <c r="Q5375" s="1"/>
      <c r="R5375" s="1"/>
      <c r="S5375" s="1"/>
      <c r="T5375" s="1"/>
      <c r="U5375" s="1"/>
      <c r="V5375" s="1"/>
      <c r="W5375" s="1"/>
      <c r="X5375" s="1"/>
      <c r="Y5375" s="1"/>
      <c r="Z5375" s="1"/>
      <c r="AA5375" s="1"/>
      <c r="AB5375" s="1"/>
      <c r="AC5375" s="1"/>
      <c r="AD5375" s="1"/>
      <c r="AE5375" s="1"/>
      <c r="AF5375" s="1"/>
      <c r="AG5375" s="1"/>
      <c r="AH5375" s="5"/>
      <c r="AI5375" s="1"/>
      <c r="AJ5375" s="1"/>
      <c r="AK5375" s="1"/>
      <c r="AL5375" s="1"/>
      <c r="AM5375" s="1"/>
      <c r="AN5375" s="1"/>
      <c r="AO5375" s="1"/>
      <c r="AP5375" s="1"/>
      <c r="AQ5375" s="1"/>
      <c r="AR5375" s="1"/>
      <c r="AS5375" s="1"/>
      <c r="AT5375" s="1"/>
      <c r="AU5375" s="1"/>
      <c r="AV5375" s="1"/>
      <c r="AW5375" s="1"/>
      <c r="AX5375" s="1"/>
      <c r="AY5375" s="1"/>
      <c r="AZ5375" s="1"/>
      <c r="BA5375" s="1"/>
      <c r="BB5375" s="1"/>
      <c r="BC5375" s="1"/>
      <c r="BD5375" s="1"/>
      <c r="BE5375" s="1"/>
    </row>
    <row r="5376" spans="1:57" s="119" customFormat="1" ht="10.5">
      <c r="A5376" s="1"/>
      <c r="B5376" s="1"/>
      <c r="C5376" s="1"/>
      <c r="D5376" s="1"/>
      <c r="E5376" s="1"/>
      <c r="F5376" s="1"/>
      <c r="G5376" s="1"/>
      <c r="H5376" s="1"/>
      <c r="I5376" s="1"/>
      <c r="J5376" s="1"/>
      <c r="K5376" s="1"/>
      <c r="L5376" s="1"/>
      <c r="M5376" s="1"/>
      <c r="N5376" s="1"/>
      <c r="O5376" s="1"/>
      <c r="P5376" s="1"/>
      <c r="Q5376" s="1"/>
      <c r="R5376" s="1"/>
      <c r="S5376" s="1"/>
      <c r="T5376" s="1"/>
      <c r="U5376" s="1"/>
      <c r="V5376" s="1"/>
      <c r="W5376" s="1"/>
      <c r="X5376" s="1"/>
      <c r="Y5376" s="1"/>
      <c r="Z5376" s="1"/>
      <c r="AA5376" s="1"/>
      <c r="AB5376" s="1"/>
      <c r="AC5376" s="1"/>
      <c r="AD5376" s="1"/>
      <c r="AE5376" s="1"/>
      <c r="AF5376" s="1"/>
      <c r="AG5376" s="1"/>
      <c r="AH5376" s="5"/>
      <c r="AI5376" s="1"/>
      <c r="AJ5376" s="1"/>
      <c r="AK5376" s="1"/>
      <c r="AL5376" s="1"/>
      <c r="AM5376" s="1"/>
      <c r="AN5376" s="1"/>
      <c r="AO5376" s="1"/>
      <c r="AP5376" s="1"/>
      <c r="AQ5376" s="1"/>
      <c r="AR5376" s="1"/>
      <c r="AS5376" s="1"/>
      <c r="AT5376" s="1"/>
      <c r="AU5376" s="1"/>
      <c r="AV5376" s="1"/>
      <c r="AW5376" s="1"/>
      <c r="AX5376" s="1"/>
      <c r="AY5376" s="1"/>
      <c r="AZ5376" s="1"/>
      <c r="BA5376" s="1"/>
      <c r="BB5376" s="1"/>
      <c r="BC5376" s="1"/>
      <c r="BD5376" s="1"/>
      <c r="BE5376" s="1"/>
    </row>
    <row r="5377" spans="1:57" s="119" customFormat="1" ht="10.5">
      <c r="A5377" s="1"/>
      <c r="B5377" s="1"/>
      <c r="C5377" s="1"/>
      <c r="D5377" s="1"/>
      <c r="E5377" s="1"/>
      <c r="F5377" s="1"/>
      <c r="G5377" s="1"/>
      <c r="H5377" s="1"/>
      <c r="I5377" s="1"/>
      <c r="J5377" s="1"/>
      <c r="K5377" s="1"/>
      <c r="L5377" s="1"/>
      <c r="M5377" s="1"/>
      <c r="N5377" s="1"/>
      <c r="O5377" s="1"/>
      <c r="P5377" s="1"/>
      <c r="Q5377" s="1"/>
      <c r="R5377" s="1"/>
      <c r="S5377" s="1"/>
      <c r="T5377" s="1"/>
      <c r="U5377" s="1"/>
      <c r="V5377" s="1"/>
      <c r="W5377" s="1"/>
      <c r="X5377" s="1"/>
      <c r="Y5377" s="1"/>
      <c r="Z5377" s="1"/>
      <c r="AA5377" s="1"/>
      <c r="AB5377" s="1"/>
      <c r="AC5377" s="1"/>
      <c r="AD5377" s="1"/>
      <c r="AE5377" s="1"/>
      <c r="AF5377" s="1"/>
      <c r="AG5377" s="1"/>
      <c r="AH5377" s="5"/>
      <c r="AI5377" s="1"/>
      <c r="AJ5377" s="1"/>
      <c r="AK5377" s="1"/>
      <c r="AL5377" s="1"/>
      <c r="AM5377" s="1"/>
      <c r="AN5377" s="1"/>
      <c r="AO5377" s="1"/>
      <c r="AP5377" s="1"/>
      <c r="AQ5377" s="1"/>
      <c r="AR5377" s="1"/>
      <c r="AS5377" s="1"/>
      <c r="AT5377" s="1"/>
      <c r="AU5377" s="1"/>
      <c r="AV5377" s="1"/>
      <c r="AW5377" s="1"/>
      <c r="AX5377" s="1"/>
      <c r="AY5377" s="1"/>
      <c r="AZ5377" s="1"/>
      <c r="BA5377" s="1"/>
      <c r="BB5377" s="1"/>
      <c r="BC5377" s="1"/>
      <c r="BD5377" s="1"/>
      <c r="BE5377" s="1"/>
    </row>
    <row r="5378" spans="1:57" s="119" customFormat="1" ht="10.5">
      <c r="A5378" s="1"/>
      <c r="B5378" s="1"/>
      <c r="C5378" s="1"/>
      <c r="D5378" s="1"/>
      <c r="E5378" s="1"/>
      <c r="F5378" s="1"/>
      <c r="G5378" s="1"/>
      <c r="H5378" s="1"/>
      <c r="I5378" s="1"/>
      <c r="J5378" s="1"/>
      <c r="K5378" s="1"/>
      <c r="L5378" s="1"/>
      <c r="M5378" s="1"/>
      <c r="N5378" s="1"/>
      <c r="O5378" s="1"/>
      <c r="P5378" s="1"/>
      <c r="Q5378" s="1"/>
      <c r="R5378" s="1"/>
      <c r="S5378" s="1"/>
      <c r="T5378" s="1"/>
      <c r="U5378" s="1"/>
      <c r="V5378" s="1"/>
      <c r="W5378" s="1"/>
      <c r="X5378" s="1"/>
      <c r="Y5378" s="1"/>
      <c r="Z5378" s="1"/>
      <c r="AA5378" s="1"/>
      <c r="AB5378" s="1"/>
      <c r="AC5378" s="1"/>
      <c r="AD5378" s="1"/>
      <c r="AE5378" s="1"/>
      <c r="AF5378" s="1"/>
      <c r="AG5378" s="1"/>
      <c r="AH5378" s="5"/>
      <c r="AI5378" s="1"/>
      <c r="AJ5378" s="1"/>
      <c r="AK5378" s="1"/>
      <c r="AL5378" s="1"/>
      <c r="AM5378" s="1"/>
      <c r="AN5378" s="1"/>
      <c r="AO5378" s="1"/>
      <c r="AP5378" s="1"/>
      <c r="AQ5378" s="1"/>
      <c r="AR5378" s="1"/>
      <c r="AS5378" s="1"/>
      <c r="AT5378" s="1"/>
      <c r="AU5378" s="1"/>
      <c r="AV5378" s="1"/>
      <c r="AW5378" s="1"/>
      <c r="AX5378" s="1"/>
      <c r="AY5378" s="1"/>
      <c r="AZ5378" s="1"/>
      <c r="BA5378" s="1"/>
      <c r="BB5378" s="1"/>
      <c r="BC5378" s="1"/>
      <c r="BD5378" s="1"/>
      <c r="BE5378" s="1"/>
    </row>
    <row r="5379" spans="1:57" s="119" customFormat="1" ht="10.5">
      <c r="A5379" s="1"/>
      <c r="B5379" s="1"/>
      <c r="C5379" s="1"/>
      <c r="D5379" s="1"/>
      <c r="E5379" s="1"/>
      <c r="F5379" s="1"/>
      <c r="G5379" s="1"/>
      <c r="H5379" s="1"/>
      <c r="I5379" s="1"/>
      <c r="J5379" s="1"/>
      <c r="K5379" s="1"/>
      <c r="L5379" s="1"/>
      <c r="M5379" s="1"/>
      <c r="N5379" s="1"/>
      <c r="O5379" s="1"/>
      <c r="P5379" s="1"/>
      <c r="Q5379" s="1"/>
      <c r="R5379" s="1"/>
      <c r="S5379" s="1"/>
      <c r="T5379" s="1"/>
      <c r="U5379" s="1"/>
      <c r="V5379" s="1"/>
      <c r="W5379" s="1"/>
      <c r="X5379" s="1"/>
      <c r="Y5379" s="1"/>
      <c r="Z5379" s="1"/>
      <c r="AA5379" s="1"/>
      <c r="AB5379" s="1"/>
      <c r="AC5379" s="1"/>
      <c r="AD5379" s="1"/>
      <c r="AE5379" s="1"/>
      <c r="AF5379" s="1"/>
      <c r="AG5379" s="1"/>
      <c r="AH5379" s="5"/>
      <c r="AI5379" s="1"/>
      <c r="AJ5379" s="1"/>
      <c r="AK5379" s="1"/>
      <c r="AL5379" s="1"/>
      <c r="AM5379" s="1"/>
      <c r="AN5379" s="1"/>
      <c r="AO5379" s="1"/>
      <c r="AP5379" s="1"/>
      <c r="AQ5379" s="1"/>
      <c r="AR5379" s="1"/>
      <c r="AS5379" s="1"/>
      <c r="AT5379" s="1"/>
      <c r="AU5379" s="1"/>
      <c r="AV5379" s="1"/>
      <c r="AW5379" s="1"/>
      <c r="AX5379" s="1"/>
      <c r="AY5379" s="1"/>
      <c r="AZ5379" s="1"/>
      <c r="BA5379" s="1"/>
      <c r="BB5379" s="1"/>
      <c r="BC5379" s="1"/>
      <c r="BD5379" s="1"/>
      <c r="BE5379" s="1"/>
    </row>
  </sheetData>
  <sheetProtection/>
  <mergeCells count="571">
    <mergeCell ref="AS25:AT25"/>
    <mergeCell ref="AQ35:AT35"/>
    <mergeCell ref="AI30:AX30"/>
    <mergeCell ref="AO34:AP34"/>
    <mergeCell ref="AI47:AO47"/>
    <mergeCell ref="AO41:AP41"/>
    <mergeCell ref="AO39:AP39"/>
    <mergeCell ref="AK38:AL38"/>
    <mergeCell ref="AI39:AJ39"/>
    <mergeCell ref="AK39:AL39"/>
    <mergeCell ref="AP47:AX47"/>
    <mergeCell ref="BA23:BI23"/>
    <mergeCell ref="AQ41:AT41"/>
    <mergeCell ref="AQ37:AT37"/>
    <mergeCell ref="AQ38:AT38"/>
    <mergeCell ref="AQ39:AT39"/>
    <mergeCell ref="AQ34:AT34"/>
    <mergeCell ref="AQ33:AT33"/>
    <mergeCell ref="AW26:AX26"/>
    <mergeCell ref="AQ40:AT40"/>
    <mergeCell ref="AI8:AK11"/>
    <mergeCell ref="AQ8:AR9"/>
    <mergeCell ref="AI49:AO49"/>
    <mergeCell ref="AQ42:AT42"/>
    <mergeCell ref="AI42:AJ42"/>
    <mergeCell ref="AK42:AL42"/>
    <mergeCell ref="AM42:AN42"/>
    <mergeCell ref="AO42:AP42"/>
    <mergeCell ref="AI43:AX43"/>
    <mergeCell ref="AP44:AX44"/>
    <mergeCell ref="AO35:AP35"/>
    <mergeCell ref="AM32:AN32"/>
    <mergeCell ref="AQ6:AR7"/>
    <mergeCell ref="AM6:AN7"/>
    <mergeCell ref="AL8:AL9"/>
    <mergeCell ref="AL10:AL11"/>
    <mergeCell ref="AQ10:AR11"/>
    <mergeCell ref="AM8:AN9"/>
    <mergeCell ref="AI6:AL7"/>
    <mergeCell ref="AM10:AN11"/>
    <mergeCell ref="AM34:AN34"/>
    <mergeCell ref="AO33:AP33"/>
    <mergeCell ref="AI24:AL24"/>
    <mergeCell ref="AI22:AL22"/>
    <mergeCell ref="AI36:AJ36"/>
    <mergeCell ref="AK36:AL36"/>
    <mergeCell ref="AI28:AO28"/>
    <mergeCell ref="AK34:AL34"/>
    <mergeCell ref="AI35:AJ35"/>
    <mergeCell ref="AK35:AL35"/>
    <mergeCell ref="AI34:AJ34"/>
    <mergeCell ref="AK33:AL33"/>
    <mergeCell ref="AI3:AR3"/>
    <mergeCell ref="AD61:AG61"/>
    <mergeCell ref="AD59:AG59"/>
    <mergeCell ref="AO32:AP32"/>
    <mergeCell ref="AQ32:AT32"/>
    <mergeCell ref="AK31:AL31"/>
    <mergeCell ref="AS3:AU3"/>
    <mergeCell ref="AD60:AG60"/>
    <mergeCell ref="O45:Q45"/>
    <mergeCell ref="AM39:AN39"/>
    <mergeCell ref="AM37:AN37"/>
    <mergeCell ref="AM38:AN38"/>
    <mergeCell ref="AI37:AJ37"/>
    <mergeCell ref="AK37:AL37"/>
    <mergeCell ref="AI40:AJ40"/>
    <mergeCell ref="AO8:AP9"/>
    <mergeCell ref="O60:Q60"/>
    <mergeCell ref="Y26:AA26"/>
    <mergeCell ref="S60:U60"/>
    <mergeCell ref="Y60:AA60"/>
    <mergeCell ref="S59:U59"/>
    <mergeCell ref="Y59:AA59"/>
    <mergeCell ref="O28:Q28"/>
    <mergeCell ref="S28:U28"/>
    <mergeCell ref="S52:U52"/>
    <mergeCell ref="AV2:AX2"/>
    <mergeCell ref="AS2:AU2"/>
    <mergeCell ref="A2:V2"/>
    <mergeCell ref="Y2:AH2"/>
    <mergeCell ref="AI2:AR2"/>
    <mergeCell ref="AV3:AX3"/>
    <mergeCell ref="AI16:AK19"/>
    <mergeCell ref="AL12:AL13"/>
    <mergeCell ref="AQ14:AR15"/>
    <mergeCell ref="AL14:AL15"/>
    <mergeCell ref="AL18:AL19"/>
    <mergeCell ref="AO12:AP13"/>
    <mergeCell ref="AI5:AX5"/>
    <mergeCell ref="Y14:AA14"/>
    <mergeCell ref="AD8:AG8"/>
    <mergeCell ref="Y8:AA8"/>
    <mergeCell ref="AD11:AG11"/>
    <mergeCell ref="AD13:AG13"/>
    <mergeCell ref="Y12:AA12"/>
    <mergeCell ref="AS10:AT11"/>
    <mergeCell ref="Y5:AG6"/>
    <mergeCell ref="AU6:AV7"/>
    <mergeCell ref="AI57:AO57"/>
    <mergeCell ref="AD56:AG56"/>
    <mergeCell ref="AI59:AO59"/>
    <mergeCell ref="AI53:AO53"/>
    <mergeCell ref="AI58:AX58"/>
    <mergeCell ref="AP57:AX57"/>
    <mergeCell ref="AD57:AG57"/>
    <mergeCell ref="B45:J45"/>
    <mergeCell ref="B47:J47"/>
    <mergeCell ref="AP49:AX49"/>
    <mergeCell ref="AP54:AX54"/>
    <mergeCell ref="AP51:AX51"/>
    <mergeCell ref="AP52:AX52"/>
    <mergeCell ref="AP50:AX50"/>
    <mergeCell ref="AI54:AO54"/>
    <mergeCell ref="AI50:AO50"/>
    <mergeCell ref="AI51:AO51"/>
    <mergeCell ref="S48:U48"/>
    <mergeCell ref="S50:U50"/>
    <mergeCell ref="O48:Q48"/>
    <mergeCell ref="Y48:AA48"/>
    <mergeCell ref="K63:N63"/>
    <mergeCell ref="B62:J62"/>
    <mergeCell ref="B63:J63"/>
    <mergeCell ref="B61:J61"/>
    <mergeCell ref="K62:N62"/>
    <mergeCell ref="A3:V3"/>
    <mergeCell ref="K53:N53"/>
    <mergeCell ref="Y50:AA50"/>
    <mergeCell ref="Y49:AA49"/>
    <mergeCell ref="B53:J53"/>
    <mergeCell ref="B49:J49"/>
    <mergeCell ref="S53:U53"/>
    <mergeCell ref="K48:N48"/>
    <mergeCell ref="B48:J48"/>
    <mergeCell ref="Y51:AA51"/>
    <mergeCell ref="K55:N55"/>
    <mergeCell ref="A1:V1"/>
    <mergeCell ref="Y1:AO1"/>
    <mergeCell ref="AO6:AP7"/>
    <mergeCell ref="B40:J40"/>
    <mergeCell ref="AD9:AG9"/>
    <mergeCell ref="W3:X3"/>
    <mergeCell ref="Y3:AH3"/>
    <mergeCell ref="A5:C6"/>
    <mergeCell ref="AD7:AG7"/>
    <mergeCell ref="Y54:AA54"/>
    <mergeCell ref="O59:Q59"/>
    <mergeCell ref="S58:U58"/>
    <mergeCell ref="K51:N51"/>
    <mergeCell ref="K50:N50"/>
    <mergeCell ref="O50:Q50"/>
    <mergeCell ref="O51:Q51"/>
    <mergeCell ref="O53:Q53"/>
    <mergeCell ref="O56:Q56"/>
    <mergeCell ref="S51:U51"/>
    <mergeCell ref="S47:U47"/>
    <mergeCell ref="Y45:AA45"/>
    <mergeCell ref="O55:Q55"/>
    <mergeCell ref="O49:Q49"/>
    <mergeCell ref="AD55:AG55"/>
    <mergeCell ref="AD54:AG54"/>
    <mergeCell ref="S49:U49"/>
    <mergeCell ref="Y52:AA52"/>
    <mergeCell ref="AD49:AG49"/>
    <mergeCell ref="Y55:AA55"/>
    <mergeCell ref="Y40:AA40"/>
    <mergeCell ref="Y42:AA42"/>
    <mergeCell ref="S40:U40"/>
    <mergeCell ref="AD41:AG41"/>
    <mergeCell ref="O44:Q44"/>
    <mergeCell ref="Y47:AA47"/>
    <mergeCell ref="Y46:AA46"/>
    <mergeCell ref="O46:Q46"/>
    <mergeCell ref="O47:Q47"/>
    <mergeCell ref="Y44:AA44"/>
    <mergeCell ref="AD48:AG48"/>
    <mergeCell ref="AM35:AN35"/>
    <mergeCell ref="AD40:AG40"/>
    <mergeCell ref="AI45:AO45"/>
    <mergeCell ref="AD44:AG44"/>
    <mergeCell ref="AI44:AO44"/>
    <mergeCell ref="AM40:AN40"/>
    <mergeCell ref="AO40:AP40"/>
    <mergeCell ref="AI48:AO48"/>
    <mergeCell ref="AI46:AX46"/>
    <mergeCell ref="AO36:AP36"/>
    <mergeCell ref="AM36:AN36"/>
    <mergeCell ref="AD47:AG47"/>
    <mergeCell ref="AD46:AG46"/>
    <mergeCell ref="AK40:AL40"/>
    <mergeCell ref="AI41:AJ41"/>
    <mergeCell ref="AK41:AL41"/>
    <mergeCell ref="AM41:AN41"/>
    <mergeCell ref="AO37:AP37"/>
    <mergeCell ref="AO38:AP38"/>
    <mergeCell ref="B35:J35"/>
    <mergeCell ref="K52:N52"/>
    <mergeCell ref="B51:J51"/>
    <mergeCell ref="B52:J52"/>
    <mergeCell ref="K45:N45"/>
    <mergeCell ref="B44:J44"/>
    <mergeCell ref="K44:N44"/>
    <mergeCell ref="K49:N49"/>
    <mergeCell ref="B46:J46"/>
    <mergeCell ref="K47:N47"/>
    <mergeCell ref="S19:U19"/>
    <mergeCell ref="Y21:AA21"/>
    <mergeCell ref="S24:U24"/>
    <mergeCell ref="B43:J43"/>
    <mergeCell ref="K35:N35"/>
    <mergeCell ref="B20:J20"/>
    <mergeCell ref="B38:N38"/>
    <mergeCell ref="K42:N42"/>
    <mergeCell ref="K41:N41"/>
    <mergeCell ref="K40:N40"/>
    <mergeCell ref="Y22:AA22"/>
    <mergeCell ref="Y24:AA24"/>
    <mergeCell ref="B23:J23"/>
    <mergeCell ref="K23:N23"/>
    <mergeCell ref="K22:N22"/>
    <mergeCell ref="B22:J22"/>
    <mergeCell ref="S23:U23"/>
    <mergeCell ref="B24:J24"/>
    <mergeCell ref="AD23:AG23"/>
    <mergeCell ref="Y38:AA38"/>
    <mergeCell ref="Y39:AA39"/>
    <mergeCell ref="Y36:AG37"/>
    <mergeCell ref="Y34:AA34"/>
    <mergeCell ref="AD35:AG35"/>
    <mergeCell ref="AD38:AG38"/>
    <mergeCell ref="AD34:AG34"/>
    <mergeCell ref="Y23:AA23"/>
    <mergeCell ref="AL16:AL17"/>
    <mergeCell ref="AD24:AG24"/>
    <mergeCell ref="AD18:AG18"/>
    <mergeCell ref="AI12:AK15"/>
    <mergeCell ref="AD19:AG19"/>
    <mergeCell ref="AD12:AG12"/>
    <mergeCell ref="AD21:AG21"/>
    <mergeCell ref="AI21:AL21"/>
    <mergeCell ref="AI23:AL23"/>
    <mergeCell ref="AI20:AX20"/>
    <mergeCell ref="Y27:AA27"/>
    <mergeCell ref="Y25:AA25"/>
    <mergeCell ref="AD22:AG22"/>
    <mergeCell ref="AW6:AX7"/>
    <mergeCell ref="AS14:AT15"/>
    <mergeCell ref="AU14:AV15"/>
    <mergeCell ref="AW14:AX15"/>
    <mergeCell ref="AS8:AT9"/>
    <mergeCell ref="AU8:AV9"/>
    <mergeCell ref="AS6:AT7"/>
    <mergeCell ref="Y41:AA41"/>
    <mergeCell ref="Y43:AA43"/>
    <mergeCell ref="Y35:AA35"/>
    <mergeCell ref="Y32:AA32"/>
    <mergeCell ref="AD25:AG25"/>
    <mergeCell ref="AD26:AG26"/>
    <mergeCell ref="Y29:AA29"/>
    <mergeCell ref="Y28:AA28"/>
    <mergeCell ref="AD28:AG28"/>
    <mergeCell ref="AD29:AG29"/>
    <mergeCell ref="S43:U43"/>
    <mergeCell ref="S45:U45"/>
    <mergeCell ref="S46:U46"/>
    <mergeCell ref="S44:U44"/>
    <mergeCell ref="S34:U34"/>
    <mergeCell ref="AD30:AG30"/>
    <mergeCell ref="AD43:AG43"/>
    <mergeCell ref="Y30:AA30"/>
    <mergeCell ref="AD39:AG39"/>
    <mergeCell ref="AD31:AG31"/>
    <mergeCell ref="AI29:AO29"/>
    <mergeCell ref="AI32:AJ32"/>
    <mergeCell ref="AM31:AN31"/>
    <mergeCell ref="AO31:AP31"/>
    <mergeCell ref="AP29:AT29"/>
    <mergeCell ref="AK32:AL32"/>
    <mergeCell ref="AQ31:AT31"/>
    <mergeCell ref="S29:U29"/>
    <mergeCell ref="S30:U30"/>
    <mergeCell ref="AI31:AJ31"/>
    <mergeCell ref="AI33:AJ33"/>
    <mergeCell ref="Y31:AA31"/>
    <mergeCell ref="Y33:AA33"/>
    <mergeCell ref="AD32:AG32"/>
    <mergeCell ref="S33:U33"/>
    <mergeCell ref="S32:U32"/>
    <mergeCell ref="AD33:AG33"/>
    <mergeCell ref="O65:Q65"/>
    <mergeCell ref="S65:U65"/>
    <mergeCell ref="Y65:AA65"/>
    <mergeCell ref="Y61:AA61"/>
    <mergeCell ref="S62:U62"/>
    <mergeCell ref="S64:U64"/>
    <mergeCell ref="S61:U61"/>
    <mergeCell ref="S63:U63"/>
    <mergeCell ref="Y64:AA64"/>
    <mergeCell ref="Y62:AA62"/>
    <mergeCell ref="Y58:AA58"/>
    <mergeCell ref="S55:U55"/>
    <mergeCell ref="O39:Q39"/>
    <mergeCell ref="O40:Q40"/>
    <mergeCell ref="O42:Q42"/>
    <mergeCell ref="S42:U42"/>
    <mergeCell ref="S56:U56"/>
    <mergeCell ref="S54:U54"/>
    <mergeCell ref="S57:U57"/>
    <mergeCell ref="Y57:AA57"/>
    <mergeCell ref="S66:U66"/>
    <mergeCell ref="O66:Q66"/>
    <mergeCell ref="AD64:AG64"/>
    <mergeCell ref="O41:Q41"/>
    <mergeCell ref="AD42:AG42"/>
    <mergeCell ref="AD65:AG65"/>
    <mergeCell ref="Y53:AA53"/>
    <mergeCell ref="Y56:AA56"/>
    <mergeCell ref="AD63:AG63"/>
    <mergeCell ref="Y63:AA63"/>
    <mergeCell ref="Y66:AA66"/>
    <mergeCell ref="AD50:AG50"/>
    <mergeCell ref="AD52:AG52"/>
    <mergeCell ref="O23:Q23"/>
    <mergeCell ref="O35:Q35"/>
    <mergeCell ref="O34:Q34"/>
    <mergeCell ref="O24:Q24"/>
    <mergeCell ref="AD45:AG45"/>
    <mergeCell ref="O33:Q33"/>
    <mergeCell ref="O38:Q38"/>
    <mergeCell ref="D36:Q37"/>
    <mergeCell ref="B12:J12"/>
    <mergeCell ref="B14:J14"/>
    <mergeCell ref="K29:N29"/>
    <mergeCell ref="B28:J28"/>
    <mergeCell ref="K28:N28"/>
    <mergeCell ref="K14:N14"/>
    <mergeCell ref="B16:J16"/>
    <mergeCell ref="B27:J27"/>
    <mergeCell ref="K27:N27"/>
    <mergeCell ref="B13:J13"/>
    <mergeCell ref="O16:Q16"/>
    <mergeCell ref="O13:Q13"/>
    <mergeCell ref="O20:Q20"/>
    <mergeCell ref="K19:N19"/>
    <mergeCell ref="K20:N20"/>
    <mergeCell ref="B15:J15"/>
    <mergeCell ref="K16:N16"/>
    <mergeCell ref="O17:Q17"/>
    <mergeCell ref="K18:N18"/>
    <mergeCell ref="K12:N12"/>
    <mergeCell ref="K13:N13"/>
    <mergeCell ref="K15:N15"/>
    <mergeCell ref="O14:Q14"/>
    <mergeCell ref="O12:Q12"/>
    <mergeCell ref="O15:Q15"/>
    <mergeCell ref="B11:J11"/>
    <mergeCell ref="K11:N11"/>
    <mergeCell ref="B10:J10"/>
    <mergeCell ref="O10:Q10"/>
    <mergeCell ref="O11:Q11"/>
    <mergeCell ref="K10:N10"/>
    <mergeCell ref="S8:U8"/>
    <mergeCell ref="R5:X6"/>
    <mergeCell ref="S7:U7"/>
    <mergeCell ref="B9:J9"/>
    <mergeCell ref="K9:N9"/>
    <mergeCell ref="O9:Q9"/>
    <mergeCell ref="D5:Q6"/>
    <mergeCell ref="B7:N7"/>
    <mergeCell ref="O8:Q8"/>
    <mergeCell ref="B8:J8"/>
    <mergeCell ref="O7:Q7"/>
    <mergeCell ref="K8:N8"/>
    <mergeCell ref="S18:U18"/>
    <mergeCell ref="S9:U9"/>
    <mergeCell ref="S11:U11"/>
    <mergeCell ref="S10:U10"/>
    <mergeCell ref="S13:U13"/>
    <mergeCell ref="S17:U17"/>
    <mergeCell ref="S16:U16"/>
    <mergeCell ref="S12:U12"/>
    <mergeCell ref="S26:U26"/>
    <mergeCell ref="S27:U27"/>
    <mergeCell ref="Y17:AA17"/>
    <mergeCell ref="AD15:AG15"/>
    <mergeCell ref="AD20:AG20"/>
    <mergeCell ref="Y18:AA18"/>
    <mergeCell ref="Y20:AA20"/>
    <mergeCell ref="Y19:AA19"/>
    <mergeCell ref="AD16:AG16"/>
    <mergeCell ref="AD27:AG27"/>
    <mergeCell ref="S21:U21"/>
    <mergeCell ref="S20:U20"/>
    <mergeCell ref="S22:U22"/>
    <mergeCell ref="S41:U41"/>
    <mergeCell ref="R36:X37"/>
    <mergeCell ref="S39:U39"/>
    <mergeCell ref="S25:U25"/>
    <mergeCell ref="S31:U31"/>
    <mergeCell ref="S38:U38"/>
    <mergeCell ref="S35:U35"/>
    <mergeCell ref="B17:J17"/>
    <mergeCell ref="B18:J18"/>
    <mergeCell ref="B19:J19"/>
    <mergeCell ref="K46:N46"/>
    <mergeCell ref="B21:J21"/>
    <mergeCell ref="K31:N31"/>
    <mergeCell ref="K32:N32"/>
    <mergeCell ref="K34:N34"/>
    <mergeCell ref="B32:J32"/>
    <mergeCell ref="B30:J30"/>
    <mergeCell ref="K66:N66"/>
    <mergeCell ref="B66:J66"/>
    <mergeCell ref="K30:N30"/>
    <mergeCell ref="K33:N33"/>
    <mergeCell ref="B42:J42"/>
    <mergeCell ref="B39:J39"/>
    <mergeCell ref="A36:C37"/>
    <mergeCell ref="B54:J54"/>
    <mergeCell ref="K54:N54"/>
    <mergeCell ref="B55:J55"/>
    <mergeCell ref="K65:N65"/>
    <mergeCell ref="B65:J65"/>
    <mergeCell ref="K64:N64"/>
    <mergeCell ref="B64:J64"/>
    <mergeCell ref="K56:N56"/>
    <mergeCell ref="K58:N58"/>
    <mergeCell ref="B60:J60"/>
    <mergeCell ref="B57:J57"/>
    <mergeCell ref="K57:N57"/>
    <mergeCell ref="B59:J59"/>
    <mergeCell ref="K61:N61"/>
    <mergeCell ref="B56:J56"/>
    <mergeCell ref="B58:J58"/>
    <mergeCell ref="B29:J29"/>
    <mergeCell ref="B41:J41"/>
    <mergeCell ref="K43:N43"/>
    <mergeCell ref="B50:J50"/>
    <mergeCell ref="B31:J31"/>
    <mergeCell ref="K59:N59"/>
    <mergeCell ref="K60:N60"/>
    <mergeCell ref="B33:J33"/>
    <mergeCell ref="K26:N26"/>
    <mergeCell ref="K24:N24"/>
    <mergeCell ref="B25:J25"/>
    <mergeCell ref="B34:J34"/>
    <mergeCell ref="B26:J26"/>
    <mergeCell ref="O32:Q32"/>
    <mergeCell ref="O21:Q21"/>
    <mergeCell ref="O18:Q18"/>
    <mergeCell ref="O26:Q26"/>
    <mergeCell ref="O19:Q19"/>
    <mergeCell ref="O31:Q31"/>
    <mergeCell ref="O27:Q27"/>
    <mergeCell ref="O30:Q30"/>
    <mergeCell ref="K17:N17"/>
    <mergeCell ref="O22:Q22"/>
    <mergeCell ref="O25:Q25"/>
    <mergeCell ref="O29:Q29"/>
    <mergeCell ref="K25:N25"/>
    <mergeCell ref="K21:N21"/>
    <mergeCell ref="K39:N39"/>
    <mergeCell ref="O63:Q63"/>
    <mergeCell ref="O64:Q64"/>
    <mergeCell ref="O58:Q58"/>
    <mergeCell ref="O61:Q61"/>
    <mergeCell ref="O62:Q62"/>
    <mergeCell ref="O43:Q43"/>
    <mergeCell ref="O54:Q54"/>
    <mergeCell ref="O52:Q52"/>
    <mergeCell ref="O57:Q57"/>
    <mergeCell ref="AP63:AX64"/>
    <mergeCell ref="AD62:AG62"/>
    <mergeCell ref="AD58:AG58"/>
    <mergeCell ref="AI60:AO60"/>
    <mergeCell ref="AI61:AO61"/>
    <mergeCell ref="AP62:AX62"/>
    <mergeCell ref="AD66:AG66"/>
    <mergeCell ref="AD51:AG51"/>
    <mergeCell ref="AP60:AX60"/>
    <mergeCell ref="AI63:AO66"/>
    <mergeCell ref="AD53:AG53"/>
    <mergeCell ref="AP65:AX66"/>
    <mergeCell ref="AI52:AO52"/>
    <mergeCell ref="AI55:AO55"/>
    <mergeCell ref="AI56:AO56"/>
    <mergeCell ref="AI62:AO62"/>
    <mergeCell ref="AO26:AP26"/>
    <mergeCell ref="AQ26:AR26"/>
    <mergeCell ref="AS26:AT26"/>
    <mergeCell ref="AP28:AT28"/>
    <mergeCell ref="AI27:AX27"/>
    <mergeCell ref="AU26:AV26"/>
    <mergeCell ref="AM26:AN26"/>
    <mergeCell ref="AI26:AL26"/>
    <mergeCell ref="AM33:AN33"/>
    <mergeCell ref="AI38:AJ38"/>
    <mergeCell ref="AQ36:AT36"/>
    <mergeCell ref="AP61:AX61"/>
    <mergeCell ref="AP55:AX55"/>
    <mergeCell ref="AP59:AX59"/>
    <mergeCell ref="AP53:AX53"/>
    <mergeCell ref="AP56:AX56"/>
    <mergeCell ref="AP48:AX48"/>
    <mergeCell ref="AP45:AX45"/>
    <mergeCell ref="Y7:AA7"/>
    <mergeCell ref="AS16:AT17"/>
    <mergeCell ref="AQ18:AR19"/>
    <mergeCell ref="W2:X2"/>
    <mergeCell ref="AS12:AT13"/>
    <mergeCell ref="AQ12:AR13"/>
    <mergeCell ref="Y9:AA9"/>
    <mergeCell ref="AD10:AG10"/>
    <mergeCell ref="Y10:AA10"/>
    <mergeCell ref="Y11:AA11"/>
    <mergeCell ref="Y13:AA13"/>
    <mergeCell ref="AM16:AN17"/>
    <mergeCell ref="Y16:AA16"/>
    <mergeCell ref="S15:U15"/>
    <mergeCell ref="S14:U14"/>
    <mergeCell ref="AM12:AN13"/>
    <mergeCell ref="AD14:AG14"/>
    <mergeCell ref="AM14:AN15"/>
    <mergeCell ref="Y15:AA15"/>
    <mergeCell ref="AD17:AG17"/>
    <mergeCell ref="AU10:AV11"/>
    <mergeCell ref="AO16:AP17"/>
    <mergeCell ref="AU21:AV21"/>
    <mergeCell ref="AW21:AX21"/>
    <mergeCell ref="AS18:AT19"/>
    <mergeCell ref="AQ16:AR17"/>
    <mergeCell ref="AO14:AP15"/>
    <mergeCell ref="AI25:AL25"/>
    <mergeCell ref="AM25:AN25"/>
    <mergeCell ref="AO25:AP25"/>
    <mergeCell ref="AQ25:AR25"/>
    <mergeCell ref="AW8:AX9"/>
    <mergeCell ref="AO10:AP11"/>
    <mergeCell ref="AW10:AX11"/>
    <mergeCell ref="AQ21:AR21"/>
    <mergeCell ref="AS21:AT21"/>
    <mergeCell ref="AU16:AV17"/>
    <mergeCell ref="AO21:AP21"/>
    <mergeCell ref="AQ23:AR23"/>
    <mergeCell ref="AU24:AV24"/>
    <mergeCell ref="AS24:AT24"/>
    <mergeCell ref="AS22:AT22"/>
    <mergeCell ref="AQ22:AR22"/>
    <mergeCell ref="AQ24:AR24"/>
    <mergeCell ref="AS23:AT23"/>
    <mergeCell ref="AU22:AV22"/>
    <mergeCell ref="AW25:AX25"/>
    <mergeCell ref="AM24:AN24"/>
    <mergeCell ref="AM23:AN23"/>
    <mergeCell ref="AM18:AN19"/>
    <mergeCell ref="AO18:AP19"/>
    <mergeCell ref="AO23:AP23"/>
    <mergeCell ref="AM22:AN22"/>
    <mergeCell ref="AO22:AP22"/>
    <mergeCell ref="AO24:AP24"/>
    <mergeCell ref="AM21:AN21"/>
    <mergeCell ref="AW12:AX13"/>
    <mergeCell ref="AU25:AV25"/>
    <mergeCell ref="AU23:AV23"/>
    <mergeCell ref="AW23:AX23"/>
    <mergeCell ref="AU12:AV13"/>
    <mergeCell ref="AW16:AX17"/>
    <mergeCell ref="AU18:AV19"/>
    <mergeCell ref="AW18:AX19"/>
    <mergeCell ref="AW22:AX22"/>
    <mergeCell ref="AW24:AX24"/>
  </mergeCells>
  <dataValidations count="8">
    <dataValidation type="list" allowBlank="1" showInputMessage="1" showErrorMessage="1" sqref="AD65:AG66 AD39:AD64 AE39:AG63 AE21:AG35 AE8:AG8 AD8:AD35 AE10:AG19">
      <formula1>List!AM67:AM114</formula1>
    </dataValidation>
    <dataValidation type="list" allowBlank="1" showInputMessage="1" showErrorMessage="1" sqref="L66:N66 L21:N35 L41:N64 L8:N19 K39:K66 L39:N39 K8:K35">
      <formula1>List!Q68:Q81</formula1>
    </dataValidation>
    <dataValidation type="list" allowBlank="1" showInputMessage="1" showErrorMessage="1" sqref="AC8:AC35 AC39:AC66">
      <formula1>List!AK10:AK17</formula1>
    </dataValidation>
    <dataValidation type="list" allowBlank="1" showInputMessage="1" showErrorMessage="1" sqref="Y3:AH3">
      <formula1>List!AA5:AA52</formula1>
    </dataValidation>
    <dataValidation type="list" allowBlank="1" showInputMessage="1" showErrorMessage="1" sqref="AI3:AR3">
      <formula1>List!BA5:BA52</formula1>
    </dataValidation>
    <dataValidation type="list" allowBlank="1" showInputMessage="1" showErrorMessage="1" sqref="AP47:AX57">
      <formula1>List!BA49:BA96</formula1>
    </dataValidation>
    <dataValidation type="list" allowBlank="1" showInputMessage="1" showErrorMessage="1" sqref="AP59:AX62">
      <formula1>List!AZ61:AZ108</formula1>
    </dataValidation>
    <dataValidation type="list" allowBlank="1" showInputMessage="1" showErrorMessage="1" sqref="A3:V3">
      <formula1>List!B5:B52</formula1>
    </dataValidation>
  </dataValidations>
  <printOptions horizontalCentered="1" verticalCentered="1"/>
  <pageMargins left="0.3937007874015748" right="0.31496062992125984" top="0.1968503937007874" bottom="0.1968503937007874" header="0" footer="0"/>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G679"/>
  <sheetViews>
    <sheetView zoomScalePageLayoutView="0" workbookViewId="0" topLeftCell="A139">
      <selection activeCell="D5" sqref="D5"/>
    </sheetView>
  </sheetViews>
  <sheetFormatPr defaultColWidth="9.00390625" defaultRowHeight="13.5"/>
  <cols>
    <col min="1" max="3" width="4.625" style="0" customWidth="1"/>
    <col min="4" max="4" width="20.625" style="0" customWidth="1"/>
    <col min="5" max="5" width="4.625" style="0" customWidth="1"/>
    <col min="6" max="7" width="6.625" style="0" customWidth="1"/>
  </cols>
  <sheetData>
    <row r="1" spans="1:7" ht="13.5">
      <c r="A1" s="88" t="s">
        <v>175</v>
      </c>
      <c r="B1" s="89" t="s">
        <v>196</v>
      </c>
      <c r="C1" s="89" t="s">
        <v>179</v>
      </c>
      <c r="D1" s="90" t="s">
        <v>178</v>
      </c>
      <c r="E1" s="89" t="s">
        <v>177</v>
      </c>
      <c r="F1" s="91" t="s">
        <v>216</v>
      </c>
      <c r="G1" s="92"/>
    </row>
    <row r="2" spans="1:7" ht="13.5">
      <c r="A2" s="93" t="s">
        <v>137</v>
      </c>
      <c r="B2" s="94" t="s">
        <v>137</v>
      </c>
      <c r="C2" s="94" t="s">
        <v>137</v>
      </c>
      <c r="D2" s="94" t="s">
        <v>197</v>
      </c>
      <c r="E2" s="94" t="s">
        <v>137</v>
      </c>
      <c r="F2" s="95" t="s">
        <v>198</v>
      </c>
      <c r="G2" s="96"/>
    </row>
    <row r="3" spans="1:7" ht="17.25">
      <c r="A3" s="97" t="s">
        <v>202</v>
      </c>
      <c r="B3" s="98"/>
      <c r="C3" s="98"/>
      <c r="D3" s="102" t="s">
        <v>234</v>
      </c>
      <c r="E3" s="103"/>
      <c r="F3" s="135" t="s">
        <v>202</v>
      </c>
      <c r="G3" s="99"/>
    </row>
    <row r="4" spans="1:7" ht="13.5">
      <c r="A4" s="94" t="str">
        <f>F4&amp;B4</f>
        <v>o9</v>
      </c>
      <c r="B4" s="115" t="s">
        <v>515</v>
      </c>
      <c r="C4" s="94" t="s">
        <v>435</v>
      </c>
      <c r="D4" s="285" t="s">
        <v>516</v>
      </c>
      <c r="E4" s="94"/>
      <c r="F4" s="133" t="s">
        <v>499</v>
      </c>
      <c r="G4" s="99"/>
    </row>
    <row r="5" spans="1:7" ht="13.5">
      <c r="A5" s="94" t="str">
        <f aca="true" t="shared" si="0" ref="A5:A39">F5&amp;B5</f>
        <v>o</v>
      </c>
      <c r="B5" s="94"/>
      <c r="C5" s="94" t="s">
        <v>435</v>
      </c>
      <c r="D5" s="100"/>
      <c r="E5" s="94"/>
      <c r="F5" s="133" t="s">
        <v>499</v>
      </c>
      <c r="G5" s="99"/>
    </row>
    <row r="6" spans="1:7" ht="13.5">
      <c r="A6" s="94" t="str">
        <f t="shared" si="0"/>
        <v>o</v>
      </c>
      <c r="B6" s="94"/>
      <c r="C6" s="94" t="s">
        <v>435</v>
      </c>
      <c r="D6" s="100"/>
      <c r="E6" s="94"/>
      <c r="F6" s="133" t="s">
        <v>499</v>
      </c>
      <c r="G6" s="99"/>
    </row>
    <row r="7" spans="1:7" ht="13.5">
      <c r="A7" s="94" t="str">
        <f t="shared" si="0"/>
        <v>o</v>
      </c>
      <c r="B7" s="94"/>
      <c r="C7" s="94" t="s">
        <v>502</v>
      </c>
      <c r="D7" s="100"/>
      <c r="E7" s="94"/>
      <c r="F7" s="133" t="s">
        <v>499</v>
      </c>
      <c r="G7" s="99"/>
    </row>
    <row r="8" spans="1:7" ht="13.5">
      <c r="A8" s="94" t="str">
        <f t="shared" si="0"/>
        <v>o</v>
      </c>
      <c r="B8" s="94"/>
      <c r="C8" s="94" t="s">
        <v>502</v>
      </c>
      <c r="D8" s="100"/>
      <c r="E8" s="94"/>
      <c r="F8" s="133" t="s">
        <v>499</v>
      </c>
      <c r="G8" s="99"/>
    </row>
    <row r="9" spans="1:7" ht="13.5">
      <c r="A9" s="94" t="str">
        <f t="shared" si="0"/>
        <v>o</v>
      </c>
      <c r="B9" s="94"/>
      <c r="C9" s="94" t="s">
        <v>502</v>
      </c>
      <c r="D9" s="100"/>
      <c r="E9" s="94"/>
      <c r="F9" s="133" t="s">
        <v>499</v>
      </c>
      <c r="G9" s="99"/>
    </row>
    <row r="10" spans="1:7" ht="13.5">
      <c r="A10" s="94" t="str">
        <f t="shared" si="0"/>
        <v>o</v>
      </c>
      <c r="B10" s="94"/>
      <c r="C10" s="94" t="s">
        <v>502</v>
      </c>
      <c r="D10" s="100"/>
      <c r="E10" s="94"/>
      <c r="F10" s="133" t="s">
        <v>499</v>
      </c>
      <c r="G10" s="99"/>
    </row>
    <row r="11" spans="1:7" ht="13.5">
      <c r="A11" s="94" t="str">
        <f t="shared" si="0"/>
        <v>o</v>
      </c>
      <c r="B11" s="94"/>
      <c r="C11" s="94" t="s">
        <v>502</v>
      </c>
      <c r="D11" s="100"/>
      <c r="E11" s="115"/>
      <c r="F11" s="133" t="s">
        <v>499</v>
      </c>
      <c r="G11" s="99"/>
    </row>
    <row r="12" spans="1:7" ht="13.5">
      <c r="A12" s="94" t="str">
        <f t="shared" si="0"/>
        <v>o</v>
      </c>
      <c r="B12" s="94"/>
      <c r="C12" s="94" t="s">
        <v>502</v>
      </c>
      <c r="D12" s="100"/>
      <c r="E12" s="94"/>
      <c r="F12" s="133" t="s">
        <v>499</v>
      </c>
      <c r="G12" s="99"/>
    </row>
    <row r="13" spans="1:7" ht="13.5">
      <c r="A13" s="94" t="str">
        <f t="shared" si="0"/>
        <v>o</v>
      </c>
      <c r="B13" s="94"/>
      <c r="C13" s="94" t="s">
        <v>502</v>
      </c>
      <c r="D13" s="100"/>
      <c r="E13" s="94"/>
      <c r="F13" s="133" t="s">
        <v>499</v>
      </c>
      <c r="G13" s="99"/>
    </row>
    <row r="14" spans="1:7" ht="13.5">
      <c r="A14" s="94" t="str">
        <f t="shared" si="0"/>
        <v>o</v>
      </c>
      <c r="B14" s="94"/>
      <c r="C14" s="94" t="s">
        <v>502</v>
      </c>
      <c r="D14" s="100"/>
      <c r="E14" s="94"/>
      <c r="F14" s="133" t="s">
        <v>499</v>
      </c>
      <c r="G14" s="99"/>
    </row>
    <row r="15" spans="1:7" ht="13.5">
      <c r="A15" s="94" t="str">
        <f t="shared" si="0"/>
        <v>o</v>
      </c>
      <c r="B15" s="94"/>
      <c r="C15" s="94" t="s">
        <v>502</v>
      </c>
      <c r="D15" s="100"/>
      <c r="E15" s="94"/>
      <c r="F15" s="133" t="s">
        <v>499</v>
      </c>
      <c r="G15" s="99"/>
    </row>
    <row r="16" spans="1:7" ht="13.5">
      <c r="A16" s="94" t="str">
        <f t="shared" si="0"/>
        <v>o</v>
      </c>
      <c r="B16" s="94"/>
      <c r="C16" s="94" t="s">
        <v>502</v>
      </c>
      <c r="D16" s="100"/>
      <c r="E16" s="94"/>
      <c r="F16" s="133" t="s">
        <v>499</v>
      </c>
      <c r="G16" s="99"/>
    </row>
    <row r="17" spans="1:7" ht="13.5">
      <c r="A17" s="94" t="str">
        <f t="shared" si="0"/>
        <v>o</v>
      </c>
      <c r="B17" s="94"/>
      <c r="C17" s="94" t="s">
        <v>502</v>
      </c>
      <c r="D17" s="100"/>
      <c r="E17" s="94"/>
      <c r="F17" s="133" t="s">
        <v>499</v>
      </c>
      <c r="G17" s="99"/>
    </row>
    <row r="18" spans="1:7" ht="13.5">
      <c r="A18" s="94" t="str">
        <f t="shared" si="0"/>
        <v>o</v>
      </c>
      <c r="B18" s="94"/>
      <c r="C18" s="94" t="s">
        <v>503</v>
      </c>
      <c r="D18" s="100"/>
      <c r="E18" s="115"/>
      <c r="F18" s="133" t="s">
        <v>499</v>
      </c>
      <c r="G18" s="99"/>
    </row>
    <row r="19" spans="1:7" ht="13.5">
      <c r="A19" s="94" t="str">
        <f t="shared" si="0"/>
        <v>o</v>
      </c>
      <c r="B19" s="94"/>
      <c r="C19" s="94" t="s">
        <v>503</v>
      </c>
      <c r="D19" s="100"/>
      <c r="E19" s="94"/>
      <c r="F19" s="133" t="s">
        <v>499</v>
      </c>
      <c r="G19" s="101"/>
    </row>
    <row r="20" spans="1:7" ht="13.5">
      <c r="A20" s="94" t="str">
        <f t="shared" si="0"/>
        <v>o</v>
      </c>
      <c r="B20" s="94"/>
      <c r="C20" s="94" t="s">
        <v>503</v>
      </c>
      <c r="D20" s="100"/>
      <c r="E20" s="94"/>
      <c r="F20" s="133" t="s">
        <v>499</v>
      </c>
      <c r="G20" s="101"/>
    </row>
    <row r="21" spans="1:7" ht="13.5">
      <c r="A21" s="94" t="str">
        <f t="shared" si="0"/>
        <v>o</v>
      </c>
      <c r="B21" s="94"/>
      <c r="C21" s="94" t="s">
        <v>503</v>
      </c>
      <c r="D21" s="100"/>
      <c r="E21" s="94"/>
      <c r="F21" s="133" t="s">
        <v>499</v>
      </c>
      <c r="G21" s="101"/>
    </row>
    <row r="22" spans="1:7" ht="13.5">
      <c r="A22" s="94" t="str">
        <f t="shared" si="0"/>
        <v>o</v>
      </c>
      <c r="B22" s="94"/>
      <c r="C22" s="94" t="s">
        <v>503</v>
      </c>
      <c r="D22" s="100"/>
      <c r="E22" s="94"/>
      <c r="F22" s="133" t="s">
        <v>499</v>
      </c>
      <c r="G22" s="101"/>
    </row>
    <row r="23" spans="1:7" ht="13.5">
      <c r="A23" s="94" t="str">
        <f t="shared" si="0"/>
        <v>o</v>
      </c>
      <c r="B23" s="94"/>
      <c r="C23" s="94" t="s">
        <v>503</v>
      </c>
      <c r="D23" s="100"/>
      <c r="E23" s="94"/>
      <c r="F23" s="133" t="s">
        <v>499</v>
      </c>
      <c r="G23" s="101"/>
    </row>
    <row r="24" spans="1:7" ht="13.5">
      <c r="A24" s="94" t="str">
        <f t="shared" si="0"/>
        <v>o</v>
      </c>
      <c r="B24" s="94"/>
      <c r="C24" s="94" t="s">
        <v>503</v>
      </c>
      <c r="D24" s="100"/>
      <c r="E24" s="94"/>
      <c r="F24" s="133" t="s">
        <v>499</v>
      </c>
      <c r="G24" s="101"/>
    </row>
    <row r="25" spans="1:7" ht="13.5">
      <c r="A25" s="94" t="str">
        <f t="shared" si="0"/>
        <v>o</v>
      </c>
      <c r="B25" s="94"/>
      <c r="C25" s="94" t="s">
        <v>503</v>
      </c>
      <c r="D25" s="100"/>
      <c r="E25" s="94"/>
      <c r="F25" s="133" t="s">
        <v>499</v>
      </c>
      <c r="G25" s="101"/>
    </row>
    <row r="26" spans="1:7" ht="13.5">
      <c r="A26" s="94" t="str">
        <f t="shared" si="0"/>
        <v>o</v>
      </c>
      <c r="B26" s="94"/>
      <c r="C26" s="94" t="s">
        <v>503</v>
      </c>
      <c r="D26" s="100"/>
      <c r="E26" s="94"/>
      <c r="F26" s="133" t="s">
        <v>499</v>
      </c>
      <c r="G26" s="101"/>
    </row>
    <row r="27" spans="1:7" ht="13.5">
      <c r="A27" s="94" t="str">
        <f t="shared" si="0"/>
        <v>o</v>
      </c>
      <c r="B27" s="94"/>
      <c r="C27" s="94" t="s">
        <v>503</v>
      </c>
      <c r="D27" s="100"/>
      <c r="E27" s="94"/>
      <c r="F27" s="133" t="s">
        <v>499</v>
      </c>
      <c r="G27" s="101"/>
    </row>
    <row r="28" spans="1:7" ht="13.5">
      <c r="A28" s="94" t="str">
        <f t="shared" si="0"/>
        <v>o</v>
      </c>
      <c r="B28" s="94"/>
      <c r="C28" s="94" t="s">
        <v>503</v>
      </c>
      <c r="D28" s="100"/>
      <c r="E28" s="94"/>
      <c r="F28" s="133" t="s">
        <v>499</v>
      </c>
      <c r="G28" s="101"/>
    </row>
    <row r="29" spans="1:7" ht="13.5">
      <c r="A29" s="94" t="str">
        <f t="shared" si="0"/>
        <v>o</v>
      </c>
      <c r="B29" s="94"/>
      <c r="C29" s="94" t="s">
        <v>503</v>
      </c>
      <c r="D29" s="100"/>
      <c r="E29" s="94"/>
      <c r="F29" s="133" t="s">
        <v>499</v>
      </c>
      <c r="G29" s="101"/>
    </row>
    <row r="30" spans="1:7" ht="13.5">
      <c r="A30" s="94" t="str">
        <f t="shared" si="0"/>
        <v>o</v>
      </c>
      <c r="B30" s="94"/>
      <c r="C30" s="94" t="s">
        <v>503</v>
      </c>
      <c r="D30" s="100"/>
      <c r="E30" s="94"/>
      <c r="F30" s="133" t="s">
        <v>499</v>
      </c>
      <c r="G30" s="101"/>
    </row>
    <row r="31" spans="1:7" ht="13.5">
      <c r="A31" s="94" t="str">
        <f t="shared" si="0"/>
        <v>o</v>
      </c>
      <c r="B31" s="94"/>
      <c r="C31" s="94" t="s">
        <v>503</v>
      </c>
      <c r="D31" s="100"/>
      <c r="E31" s="94"/>
      <c r="F31" s="133" t="s">
        <v>499</v>
      </c>
      <c r="G31" s="101"/>
    </row>
    <row r="32" spans="1:7" ht="13.5">
      <c r="A32" s="94" t="str">
        <f t="shared" si="0"/>
        <v>o</v>
      </c>
      <c r="B32" s="94"/>
      <c r="C32" s="94" t="s">
        <v>503</v>
      </c>
      <c r="D32" s="100"/>
      <c r="E32" s="94"/>
      <c r="F32" s="133" t="s">
        <v>499</v>
      </c>
      <c r="G32" s="101"/>
    </row>
    <row r="33" spans="1:7" ht="13.5">
      <c r="A33" s="94" t="str">
        <f t="shared" si="0"/>
        <v>o</v>
      </c>
      <c r="B33" s="94"/>
      <c r="C33" s="94" t="s">
        <v>503</v>
      </c>
      <c r="D33" s="100"/>
      <c r="E33" s="94"/>
      <c r="F33" s="133" t="s">
        <v>499</v>
      </c>
      <c r="G33" s="101"/>
    </row>
    <row r="34" spans="1:7" ht="13.5">
      <c r="A34" s="94" t="str">
        <f t="shared" si="0"/>
        <v>o</v>
      </c>
      <c r="B34" s="94"/>
      <c r="C34" s="94" t="s">
        <v>503</v>
      </c>
      <c r="D34" s="100"/>
      <c r="E34" s="94"/>
      <c r="F34" s="133" t="s">
        <v>499</v>
      </c>
      <c r="G34" s="101"/>
    </row>
    <row r="35" spans="1:7" ht="13.5">
      <c r="A35" s="94" t="str">
        <f t="shared" si="0"/>
        <v>o</v>
      </c>
      <c r="B35" s="94"/>
      <c r="C35" s="94" t="s">
        <v>503</v>
      </c>
      <c r="D35" s="100"/>
      <c r="E35" s="94"/>
      <c r="F35" s="133" t="s">
        <v>499</v>
      </c>
      <c r="G35" s="101"/>
    </row>
    <row r="36" spans="1:7" ht="13.5">
      <c r="A36" s="94" t="str">
        <f t="shared" si="0"/>
        <v>o</v>
      </c>
      <c r="B36" s="94"/>
      <c r="C36" s="94" t="s">
        <v>503</v>
      </c>
      <c r="D36" s="100"/>
      <c r="E36" s="94"/>
      <c r="F36" s="133" t="s">
        <v>499</v>
      </c>
      <c r="G36" s="101"/>
    </row>
    <row r="37" spans="1:7" ht="13.5">
      <c r="A37" s="94" t="str">
        <f t="shared" si="0"/>
        <v>o</v>
      </c>
      <c r="B37" s="94"/>
      <c r="C37" s="94" t="s">
        <v>503</v>
      </c>
      <c r="D37" s="100"/>
      <c r="E37" s="94"/>
      <c r="F37" s="133" t="s">
        <v>499</v>
      </c>
      <c r="G37" s="101"/>
    </row>
    <row r="38" spans="1:7" ht="13.5">
      <c r="A38" s="94" t="str">
        <f t="shared" si="0"/>
        <v>o</v>
      </c>
      <c r="B38" s="94"/>
      <c r="C38" s="94" t="s">
        <v>503</v>
      </c>
      <c r="D38" s="100"/>
      <c r="E38" s="94"/>
      <c r="F38" s="133" t="s">
        <v>499</v>
      </c>
      <c r="G38" s="101"/>
    </row>
    <row r="39" spans="1:7" ht="13.5">
      <c r="A39" s="94" t="str">
        <f t="shared" si="0"/>
        <v>o</v>
      </c>
      <c r="B39" s="94"/>
      <c r="C39" s="94" t="s">
        <v>503</v>
      </c>
      <c r="D39" s="100"/>
      <c r="E39" s="94"/>
      <c r="F39" s="133" t="s">
        <v>499</v>
      </c>
      <c r="G39" s="101"/>
    </row>
    <row r="40" spans="1:7" ht="13.5">
      <c r="A40" s="93"/>
      <c r="B40" s="94"/>
      <c r="C40" s="94"/>
      <c r="D40" s="100"/>
      <c r="E40" s="94"/>
      <c r="F40" s="133"/>
      <c r="G40" s="101"/>
    </row>
    <row r="41" spans="1:7" ht="13.5">
      <c r="A41" s="93"/>
      <c r="B41" s="94"/>
      <c r="C41" s="94"/>
      <c r="D41" s="100"/>
      <c r="E41" s="94"/>
      <c r="F41" s="133"/>
      <c r="G41" s="101"/>
    </row>
    <row r="42" spans="1:7" ht="17.25">
      <c r="A42" s="97" t="s">
        <v>203</v>
      </c>
      <c r="B42" s="98"/>
      <c r="C42" s="98"/>
      <c r="D42" s="102" t="s">
        <v>141</v>
      </c>
      <c r="E42" s="103"/>
      <c r="F42" s="135" t="s">
        <v>203</v>
      </c>
      <c r="G42" s="101"/>
    </row>
    <row r="43" spans="1:7" ht="13.5">
      <c r="A43" s="94" t="str">
        <f aca="true" t="shared" si="1" ref="A43:A63">F43&amp;B43</f>
        <v>c</v>
      </c>
      <c r="B43" s="94"/>
      <c r="C43" s="94" t="s">
        <v>435</v>
      </c>
      <c r="D43" s="100"/>
      <c r="E43" s="94"/>
      <c r="F43" s="133" t="s">
        <v>500</v>
      </c>
      <c r="G43" s="101"/>
    </row>
    <row r="44" spans="1:7" ht="13.5">
      <c r="A44" s="94" t="str">
        <f t="shared" si="1"/>
        <v>c</v>
      </c>
      <c r="B44" s="94"/>
      <c r="C44" s="94" t="s">
        <v>435</v>
      </c>
      <c r="D44" s="100"/>
      <c r="E44" s="94"/>
      <c r="F44" s="133" t="s">
        <v>500</v>
      </c>
      <c r="G44" s="101"/>
    </row>
    <row r="45" spans="1:7" ht="13.5">
      <c r="A45" s="94" t="str">
        <f t="shared" si="1"/>
        <v>c</v>
      </c>
      <c r="B45" s="94"/>
      <c r="C45" s="94" t="s">
        <v>435</v>
      </c>
      <c r="D45" s="100"/>
      <c r="E45" s="94"/>
      <c r="F45" s="133" t="s">
        <v>500</v>
      </c>
      <c r="G45" s="101"/>
    </row>
    <row r="46" spans="1:7" ht="13.5">
      <c r="A46" s="94" t="str">
        <f t="shared" si="1"/>
        <v>c</v>
      </c>
      <c r="B46" s="94"/>
      <c r="C46" s="94" t="s">
        <v>502</v>
      </c>
      <c r="D46" s="100"/>
      <c r="E46" s="94"/>
      <c r="F46" s="133" t="s">
        <v>500</v>
      </c>
      <c r="G46" s="101"/>
    </row>
    <row r="47" spans="1:7" ht="13.5">
      <c r="A47" s="94" t="str">
        <f t="shared" si="1"/>
        <v>c</v>
      </c>
      <c r="B47" s="94"/>
      <c r="C47" s="94" t="s">
        <v>502</v>
      </c>
      <c r="D47" s="100"/>
      <c r="E47" s="94"/>
      <c r="F47" s="133" t="s">
        <v>500</v>
      </c>
      <c r="G47" s="101"/>
    </row>
    <row r="48" spans="1:7" ht="13.5">
      <c r="A48" s="94" t="str">
        <f t="shared" si="1"/>
        <v>c</v>
      </c>
      <c r="B48" s="94"/>
      <c r="C48" s="94" t="s">
        <v>502</v>
      </c>
      <c r="D48" s="100"/>
      <c r="E48" s="94"/>
      <c r="F48" s="133" t="s">
        <v>500</v>
      </c>
      <c r="G48" s="101"/>
    </row>
    <row r="49" spans="1:7" ht="13.5">
      <c r="A49" s="94" t="str">
        <f t="shared" si="1"/>
        <v>c</v>
      </c>
      <c r="B49" s="94"/>
      <c r="C49" s="94" t="s">
        <v>502</v>
      </c>
      <c r="D49" s="100"/>
      <c r="E49" s="94"/>
      <c r="F49" s="133" t="s">
        <v>500</v>
      </c>
      <c r="G49" s="101"/>
    </row>
    <row r="50" spans="1:7" ht="13.5">
      <c r="A50" s="94" t="str">
        <f t="shared" si="1"/>
        <v>c</v>
      </c>
      <c r="B50" s="94"/>
      <c r="C50" s="94" t="s">
        <v>502</v>
      </c>
      <c r="D50" s="100"/>
      <c r="E50" s="94"/>
      <c r="F50" s="133" t="s">
        <v>500</v>
      </c>
      <c r="G50" s="101"/>
    </row>
    <row r="51" spans="1:7" ht="13.5">
      <c r="A51" s="94" t="str">
        <f t="shared" si="1"/>
        <v>c</v>
      </c>
      <c r="B51" s="94"/>
      <c r="C51" s="94" t="s">
        <v>502</v>
      </c>
      <c r="D51" s="100"/>
      <c r="E51" s="94"/>
      <c r="F51" s="133" t="s">
        <v>500</v>
      </c>
      <c r="G51" s="101"/>
    </row>
    <row r="52" spans="1:7" ht="13.5">
      <c r="A52" s="94" t="str">
        <f t="shared" si="1"/>
        <v>c</v>
      </c>
      <c r="B52" s="94"/>
      <c r="C52" s="94" t="s">
        <v>502</v>
      </c>
      <c r="D52" s="100"/>
      <c r="E52" s="94"/>
      <c r="F52" s="133" t="s">
        <v>500</v>
      </c>
      <c r="G52" s="101"/>
    </row>
    <row r="53" spans="1:7" ht="13.5">
      <c r="A53" s="94" t="str">
        <f t="shared" si="1"/>
        <v>c</v>
      </c>
      <c r="B53" s="94"/>
      <c r="C53" s="94" t="s">
        <v>502</v>
      </c>
      <c r="D53" s="100"/>
      <c r="E53" s="94"/>
      <c r="F53" s="133" t="s">
        <v>500</v>
      </c>
      <c r="G53" s="101"/>
    </row>
    <row r="54" spans="1:7" ht="13.5">
      <c r="A54" s="94" t="str">
        <f t="shared" si="1"/>
        <v>c</v>
      </c>
      <c r="B54" s="94"/>
      <c r="C54" s="94" t="s">
        <v>503</v>
      </c>
      <c r="D54" s="100"/>
      <c r="E54" s="94"/>
      <c r="F54" s="133" t="s">
        <v>500</v>
      </c>
      <c r="G54" s="101"/>
    </row>
    <row r="55" spans="1:7" ht="13.5">
      <c r="A55" s="94" t="str">
        <f t="shared" si="1"/>
        <v>c</v>
      </c>
      <c r="B55" s="94"/>
      <c r="C55" s="94" t="s">
        <v>503</v>
      </c>
      <c r="D55" s="100"/>
      <c r="E55" s="94"/>
      <c r="F55" s="133" t="s">
        <v>500</v>
      </c>
      <c r="G55" s="101"/>
    </row>
    <row r="56" spans="1:7" ht="13.5">
      <c r="A56" s="94" t="str">
        <f t="shared" si="1"/>
        <v>c</v>
      </c>
      <c r="B56" s="94"/>
      <c r="C56" s="94" t="s">
        <v>503</v>
      </c>
      <c r="D56" s="100"/>
      <c r="E56" s="94"/>
      <c r="F56" s="133" t="s">
        <v>500</v>
      </c>
      <c r="G56" s="101"/>
    </row>
    <row r="57" spans="1:7" ht="13.5">
      <c r="A57" s="94" t="str">
        <f t="shared" si="1"/>
        <v>c</v>
      </c>
      <c r="B57" s="94"/>
      <c r="C57" s="94" t="s">
        <v>503</v>
      </c>
      <c r="D57" s="100"/>
      <c r="E57" s="94"/>
      <c r="F57" s="133" t="s">
        <v>500</v>
      </c>
      <c r="G57" s="101"/>
    </row>
    <row r="58" spans="1:7" ht="13.5">
      <c r="A58" s="94" t="str">
        <f t="shared" si="1"/>
        <v>c</v>
      </c>
      <c r="B58" s="94"/>
      <c r="C58" s="94" t="s">
        <v>503</v>
      </c>
      <c r="D58" s="100"/>
      <c r="E58" s="94"/>
      <c r="F58" s="133" t="s">
        <v>500</v>
      </c>
      <c r="G58" s="101"/>
    </row>
    <row r="59" spans="1:7" ht="13.5">
      <c r="A59" s="94" t="str">
        <f t="shared" si="1"/>
        <v>c</v>
      </c>
      <c r="B59" s="94"/>
      <c r="C59" s="94" t="s">
        <v>503</v>
      </c>
      <c r="D59" s="100"/>
      <c r="E59" s="94"/>
      <c r="F59" s="133" t="s">
        <v>500</v>
      </c>
      <c r="G59" s="101"/>
    </row>
    <row r="60" spans="1:7" ht="13.5">
      <c r="A60" s="94" t="str">
        <f t="shared" si="1"/>
        <v>c</v>
      </c>
      <c r="B60" s="94"/>
      <c r="C60" s="94" t="s">
        <v>503</v>
      </c>
      <c r="D60" s="100"/>
      <c r="E60" s="94"/>
      <c r="F60" s="133" t="s">
        <v>500</v>
      </c>
      <c r="G60" s="101"/>
    </row>
    <row r="61" spans="1:7" ht="13.5">
      <c r="A61" s="94" t="str">
        <f t="shared" si="1"/>
        <v>c</v>
      </c>
      <c r="B61" s="94"/>
      <c r="C61" s="94" t="s">
        <v>503</v>
      </c>
      <c r="D61" s="100"/>
      <c r="E61" s="94"/>
      <c r="F61" s="133" t="s">
        <v>500</v>
      </c>
      <c r="G61" s="101"/>
    </row>
    <row r="62" spans="1:7" ht="13.5">
      <c r="A62" s="94" t="str">
        <f t="shared" si="1"/>
        <v>c</v>
      </c>
      <c r="B62" s="94"/>
      <c r="C62" s="94" t="s">
        <v>503</v>
      </c>
      <c r="D62" s="100"/>
      <c r="E62" s="94"/>
      <c r="F62" s="133" t="s">
        <v>500</v>
      </c>
      <c r="G62" s="101"/>
    </row>
    <row r="63" spans="1:7" ht="13.5">
      <c r="A63" s="94" t="str">
        <f t="shared" si="1"/>
        <v>c</v>
      </c>
      <c r="B63" s="94"/>
      <c r="C63" s="94" t="s">
        <v>503</v>
      </c>
      <c r="D63" s="100"/>
      <c r="E63" s="94"/>
      <c r="F63" s="133" t="s">
        <v>500</v>
      </c>
      <c r="G63" s="101"/>
    </row>
    <row r="64" spans="1:7" ht="13.5">
      <c r="A64" s="94" t="str">
        <f>F64&amp;B64</f>
        <v>c</v>
      </c>
      <c r="B64" s="94"/>
      <c r="C64" s="94" t="s">
        <v>503</v>
      </c>
      <c r="D64" s="100"/>
      <c r="E64" s="94"/>
      <c r="F64" s="133" t="s">
        <v>500</v>
      </c>
      <c r="G64" s="101"/>
    </row>
    <row r="65" spans="1:7" ht="13.5">
      <c r="A65" s="94" t="str">
        <f aca="true" t="shared" si="2" ref="A65:A71">F65&amp;B65</f>
        <v>c</v>
      </c>
      <c r="B65" s="94"/>
      <c r="C65" s="94" t="s">
        <v>503</v>
      </c>
      <c r="D65" s="100"/>
      <c r="E65" s="94"/>
      <c r="F65" s="133" t="s">
        <v>500</v>
      </c>
      <c r="G65" s="101"/>
    </row>
    <row r="66" spans="1:7" ht="13.5">
      <c r="A66" s="94" t="str">
        <f t="shared" si="2"/>
        <v>c</v>
      </c>
      <c r="B66" s="94"/>
      <c r="C66" s="94" t="s">
        <v>503</v>
      </c>
      <c r="D66" s="100"/>
      <c r="E66" s="94"/>
      <c r="F66" s="133" t="s">
        <v>500</v>
      </c>
      <c r="G66" s="101"/>
    </row>
    <row r="67" spans="1:7" ht="13.5">
      <c r="A67" s="94" t="str">
        <f t="shared" si="2"/>
        <v>c</v>
      </c>
      <c r="B67" s="94"/>
      <c r="C67" s="94" t="s">
        <v>503</v>
      </c>
      <c r="D67" s="100"/>
      <c r="E67" s="94"/>
      <c r="F67" s="133" t="s">
        <v>500</v>
      </c>
      <c r="G67" s="101"/>
    </row>
    <row r="68" spans="1:7" ht="13.5">
      <c r="A68" s="94" t="str">
        <f t="shared" si="2"/>
        <v>c</v>
      </c>
      <c r="B68" s="94"/>
      <c r="C68" s="94" t="s">
        <v>503</v>
      </c>
      <c r="D68" s="100"/>
      <c r="E68" s="94"/>
      <c r="F68" s="133" t="s">
        <v>500</v>
      </c>
      <c r="G68" s="101"/>
    </row>
    <row r="69" spans="1:7" ht="13.5">
      <c r="A69" s="94" t="str">
        <f t="shared" si="2"/>
        <v>c</v>
      </c>
      <c r="B69" s="94"/>
      <c r="C69" s="94" t="s">
        <v>503</v>
      </c>
      <c r="D69" s="100"/>
      <c r="E69" s="94"/>
      <c r="F69" s="133" t="s">
        <v>500</v>
      </c>
      <c r="G69" s="101"/>
    </row>
    <row r="70" spans="1:7" ht="13.5">
      <c r="A70" s="94" t="str">
        <f t="shared" si="2"/>
        <v>c</v>
      </c>
      <c r="B70" s="94"/>
      <c r="C70" s="94" t="s">
        <v>503</v>
      </c>
      <c r="D70" s="100"/>
      <c r="E70" s="94"/>
      <c r="F70" s="133" t="s">
        <v>500</v>
      </c>
      <c r="G70" s="101"/>
    </row>
    <row r="71" spans="1:7" ht="13.5">
      <c r="A71" s="94" t="str">
        <f t="shared" si="2"/>
        <v>c</v>
      </c>
      <c r="B71" s="94"/>
      <c r="C71" s="94" t="s">
        <v>503</v>
      </c>
      <c r="D71" s="100"/>
      <c r="E71" s="94"/>
      <c r="F71" s="133" t="s">
        <v>500</v>
      </c>
      <c r="G71" s="101"/>
    </row>
    <row r="72" spans="1:7" ht="13.5">
      <c r="A72" s="94" t="str">
        <f>F72&amp;B72</f>
        <v>c</v>
      </c>
      <c r="B72" s="94"/>
      <c r="C72" s="94" t="s">
        <v>503</v>
      </c>
      <c r="D72" s="100"/>
      <c r="E72" s="94"/>
      <c r="F72" s="133" t="s">
        <v>500</v>
      </c>
      <c r="G72" s="101"/>
    </row>
    <row r="73" spans="1:7" ht="13.5">
      <c r="A73" s="93"/>
      <c r="B73" s="94"/>
      <c r="C73" s="94"/>
      <c r="D73" s="100"/>
      <c r="E73" s="94"/>
      <c r="F73" s="133"/>
      <c r="G73" s="101"/>
    </row>
    <row r="74" spans="1:7" ht="17.25">
      <c r="A74" s="97"/>
      <c r="B74" s="98"/>
      <c r="C74" s="98"/>
      <c r="D74" s="102"/>
      <c r="E74" s="103"/>
      <c r="F74" s="135" t="s">
        <v>201</v>
      </c>
      <c r="G74" s="101"/>
    </row>
    <row r="75" spans="1:7" ht="13.5">
      <c r="A75" s="94" t="str">
        <f aca="true" t="shared" si="3" ref="A75:A103">F75&amp;B75</f>
        <v>n</v>
      </c>
      <c r="B75" s="94"/>
      <c r="C75" s="94" t="s">
        <v>435</v>
      </c>
      <c r="D75" s="100"/>
      <c r="E75" s="94"/>
      <c r="F75" s="133" t="s">
        <v>201</v>
      </c>
      <c r="G75" s="101"/>
    </row>
    <row r="76" spans="1:7" ht="13.5">
      <c r="A76" s="94" t="str">
        <f t="shared" si="3"/>
        <v>n</v>
      </c>
      <c r="B76" s="94"/>
      <c r="C76" s="94" t="s">
        <v>435</v>
      </c>
      <c r="D76" s="100"/>
      <c r="E76" s="94"/>
      <c r="F76" s="133" t="s">
        <v>201</v>
      </c>
      <c r="G76" s="101"/>
    </row>
    <row r="77" spans="1:7" ht="13.5">
      <c r="A77" s="94" t="str">
        <f t="shared" si="3"/>
        <v>n</v>
      </c>
      <c r="B77" s="94"/>
      <c r="C77" s="94" t="s">
        <v>435</v>
      </c>
      <c r="D77" s="100"/>
      <c r="E77" s="94"/>
      <c r="F77" s="133" t="s">
        <v>201</v>
      </c>
      <c r="G77" s="101"/>
    </row>
    <row r="78" spans="1:7" ht="13.5">
      <c r="A78" s="94" t="str">
        <f t="shared" si="3"/>
        <v>n</v>
      </c>
      <c r="B78" s="94"/>
      <c r="C78" s="94" t="s">
        <v>502</v>
      </c>
      <c r="D78" s="100"/>
      <c r="E78" s="94"/>
      <c r="F78" s="133" t="s">
        <v>201</v>
      </c>
      <c r="G78" s="101"/>
    </row>
    <row r="79" spans="1:7" ht="13.5">
      <c r="A79" s="94" t="str">
        <f t="shared" si="3"/>
        <v>n</v>
      </c>
      <c r="B79" s="94"/>
      <c r="C79" s="94" t="s">
        <v>502</v>
      </c>
      <c r="D79" s="100"/>
      <c r="E79" s="94"/>
      <c r="F79" s="133" t="s">
        <v>201</v>
      </c>
      <c r="G79" s="101"/>
    </row>
    <row r="80" spans="1:7" ht="13.5">
      <c r="A80" s="94" t="str">
        <f t="shared" si="3"/>
        <v>n</v>
      </c>
      <c r="B80" s="94"/>
      <c r="C80" s="94" t="s">
        <v>502</v>
      </c>
      <c r="D80" s="100"/>
      <c r="E80" s="94"/>
      <c r="F80" s="133" t="s">
        <v>201</v>
      </c>
      <c r="G80" s="101"/>
    </row>
    <row r="81" spans="1:7" ht="13.5">
      <c r="A81" s="94" t="str">
        <f t="shared" si="3"/>
        <v>n</v>
      </c>
      <c r="B81" s="94"/>
      <c r="C81" s="94" t="s">
        <v>502</v>
      </c>
      <c r="D81" s="100"/>
      <c r="E81" s="94"/>
      <c r="F81" s="133" t="s">
        <v>201</v>
      </c>
      <c r="G81" s="101"/>
    </row>
    <row r="82" spans="1:7" ht="13.5">
      <c r="A82" s="94" t="str">
        <f t="shared" si="3"/>
        <v>n</v>
      </c>
      <c r="B82" s="94"/>
      <c r="C82" s="94" t="s">
        <v>502</v>
      </c>
      <c r="D82" s="100"/>
      <c r="E82" s="94"/>
      <c r="F82" s="133" t="s">
        <v>201</v>
      </c>
      <c r="G82" s="101"/>
    </row>
    <row r="83" spans="1:7" ht="13.5">
      <c r="A83" s="94" t="str">
        <f t="shared" si="3"/>
        <v>n</v>
      </c>
      <c r="B83" s="94"/>
      <c r="C83" s="94" t="s">
        <v>502</v>
      </c>
      <c r="D83" s="100"/>
      <c r="E83" s="94"/>
      <c r="F83" s="133" t="s">
        <v>201</v>
      </c>
      <c r="G83" s="101"/>
    </row>
    <row r="84" spans="1:7" ht="13.5">
      <c r="A84" s="94" t="str">
        <f t="shared" si="3"/>
        <v>n</v>
      </c>
      <c r="B84" s="94"/>
      <c r="C84" s="94" t="s">
        <v>502</v>
      </c>
      <c r="D84" s="100"/>
      <c r="E84" s="94"/>
      <c r="F84" s="133" t="s">
        <v>201</v>
      </c>
      <c r="G84" s="101"/>
    </row>
    <row r="85" spans="1:7" ht="13.5">
      <c r="A85" s="94" t="str">
        <f t="shared" si="3"/>
        <v>n</v>
      </c>
      <c r="B85" s="94"/>
      <c r="C85" s="94" t="s">
        <v>502</v>
      </c>
      <c r="D85" s="100"/>
      <c r="E85" s="94"/>
      <c r="F85" s="133" t="s">
        <v>201</v>
      </c>
      <c r="G85" s="101"/>
    </row>
    <row r="86" spans="1:7" ht="13.5">
      <c r="A86" s="94" t="str">
        <f t="shared" si="3"/>
        <v>n</v>
      </c>
      <c r="B86" s="94"/>
      <c r="C86" s="94" t="s">
        <v>502</v>
      </c>
      <c r="D86" s="100"/>
      <c r="E86" s="94"/>
      <c r="F86" s="133" t="s">
        <v>201</v>
      </c>
      <c r="G86" s="101"/>
    </row>
    <row r="87" spans="1:7" ht="13.5">
      <c r="A87" s="94" t="str">
        <f t="shared" si="3"/>
        <v>n</v>
      </c>
      <c r="B87" s="94"/>
      <c r="C87" s="94" t="s">
        <v>502</v>
      </c>
      <c r="D87" s="100"/>
      <c r="E87" s="94"/>
      <c r="F87" s="133" t="s">
        <v>201</v>
      </c>
      <c r="G87" s="101"/>
    </row>
    <row r="88" spans="1:7" ht="13.5">
      <c r="A88" s="94" t="str">
        <f t="shared" si="3"/>
        <v>n</v>
      </c>
      <c r="B88" s="94"/>
      <c r="C88" s="94" t="s">
        <v>503</v>
      </c>
      <c r="D88" s="100"/>
      <c r="E88" s="94"/>
      <c r="F88" s="133" t="s">
        <v>201</v>
      </c>
      <c r="G88" s="101"/>
    </row>
    <row r="89" spans="1:7" ht="13.5">
      <c r="A89" s="94" t="str">
        <f t="shared" si="3"/>
        <v>n</v>
      </c>
      <c r="B89" s="94"/>
      <c r="C89" s="94" t="s">
        <v>503</v>
      </c>
      <c r="D89" s="100"/>
      <c r="E89" s="94"/>
      <c r="F89" s="133" t="s">
        <v>201</v>
      </c>
      <c r="G89" s="101"/>
    </row>
    <row r="90" spans="1:7" ht="13.5">
      <c r="A90" s="94" t="str">
        <f t="shared" si="3"/>
        <v>n</v>
      </c>
      <c r="B90" s="94"/>
      <c r="C90" s="94" t="s">
        <v>503</v>
      </c>
      <c r="D90" s="100"/>
      <c r="E90" s="94"/>
      <c r="F90" s="133" t="s">
        <v>201</v>
      </c>
      <c r="G90" s="101"/>
    </row>
    <row r="91" spans="1:7" ht="13.5">
      <c r="A91" s="94" t="str">
        <f t="shared" si="3"/>
        <v>n</v>
      </c>
      <c r="B91" s="94"/>
      <c r="C91" s="94" t="s">
        <v>503</v>
      </c>
      <c r="D91" s="100"/>
      <c r="E91" s="94"/>
      <c r="F91" s="133" t="s">
        <v>201</v>
      </c>
      <c r="G91" s="101"/>
    </row>
    <row r="92" spans="1:7" ht="13.5">
      <c r="A92" s="94" t="str">
        <f t="shared" si="3"/>
        <v>n</v>
      </c>
      <c r="B92" s="94"/>
      <c r="C92" s="94" t="s">
        <v>503</v>
      </c>
      <c r="D92" s="100"/>
      <c r="E92" s="94"/>
      <c r="F92" s="133" t="s">
        <v>201</v>
      </c>
      <c r="G92" s="101"/>
    </row>
    <row r="93" spans="1:7" ht="13.5">
      <c r="A93" s="94" t="str">
        <f t="shared" si="3"/>
        <v>n</v>
      </c>
      <c r="B93" s="94"/>
      <c r="C93" s="94" t="s">
        <v>503</v>
      </c>
      <c r="D93" s="100"/>
      <c r="E93" s="94"/>
      <c r="F93" s="133" t="s">
        <v>201</v>
      </c>
      <c r="G93" s="101"/>
    </row>
    <row r="94" spans="1:7" ht="13.5">
      <c r="A94" s="94" t="str">
        <f t="shared" si="3"/>
        <v>n</v>
      </c>
      <c r="B94" s="94"/>
      <c r="C94" s="94" t="s">
        <v>503</v>
      </c>
      <c r="D94" s="100"/>
      <c r="E94" s="94"/>
      <c r="F94" s="133" t="s">
        <v>201</v>
      </c>
      <c r="G94" s="101"/>
    </row>
    <row r="95" spans="1:7" ht="13.5">
      <c r="A95" s="94" t="str">
        <f t="shared" si="3"/>
        <v>n</v>
      </c>
      <c r="B95" s="94"/>
      <c r="C95" s="94" t="s">
        <v>503</v>
      </c>
      <c r="D95" s="100"/>
      <c r="E95" s="94"/>
      <c r="F95" s="133" t="s">
        <v>201</v>
      </c>
      <c r="G95" s="101"/>
    </row>
    <row r="96" spans="1:7" ht="13.5">
      <c r="A96" s="94" t="str">
        <f t="shared" si="3"/>
        <v>n</v>
      </c>
      <c r="B96" s="94"/>
      <c r="C96" s="94" t="s">
        <v>503</v>
      </c>
      <c r="D96" s="100"/>
      <c r="E96" s="94"/>
      <c r="F96" s="133" t="s">
        <v>201</v>
      </c>
      <c r="G96" s="101"/>
    </row>
    <row r="97" spans="1:7" ht="13.5">
      <c r="A97" s="94" t="str">
        <f t="shared" si="3"/>
        <v>n</v>
      </c>
      <c r="B97" s="94"/>
      <c r="C97" s="94" t="s">
        <v>503</v>
      </c>
      <c r="D97" s="100"/>
      <c r="E97" s="94"/>
      <c r="F97" s="133" t="s">
        <v>201</v>
      </c>
      <c r="G97" s="101"/>
    </row>
    <row r="98" spans="1:7" ht="13.5">
      <c r="A98" s="94" t="str">
        <f t="shared" si="3"/>
        <v>n</v>
      </c>
      <c r="B98" s="94"/>
      <c r="C98" s="94" t="s">
        <v>503</v>
      </c>
      <c r="D98" s="100"/>
      <c r="E98" s="94"/>
      <c r="F98" s="133" t="s">
        <v>201</v>
      </c>
      <c r="G98" s="101"/>
    </row>
    <row r="99" spans="1:7" ht="13.5">
      <c r="A99" s="94" t="str">
        <f t="shared" si="3"/>
        <v>n</v>
      </c>
      <c r="B99" s="94"/>
      <c r="C99" s="94" t="s">
        <v>503</v>
      </c>
      <c r="D99" s="100"/>
      <c r="E99" s="94"/>
      <c r="F99" s="133" t="s">
        <v>201</v>
      </c>
      <c r="G99" s="101"/>
    </row>
    <row r="100" spans="1:7" ht="13.5">
      <c r="A100" s="94" t="str">
        <f t="shared" si="3"/>
        <v>n</v>
      </c>
      <c r="B100" s="94"/>
      <c r="C100" s="94" t="s">
        <v>503</v>
      </c>
      <c r="D100" s="100"/>
      <c r="E100" s="94"/>
      <c r="F100" s="133" t="s">
        <v>201</v>
      </c>
      <c r="G100" s="101"/>
    </row>
    <row r="101" spans="1:7" ht="13.5">
      <c r="A101" s="94" t="str">
        <f t="shared" si="3"/>
        <v>n</v>
      </c>
      <c r="B101" s="94"/>
      <c r="C101" s="94" t="s">
        <v>503</v>
      </c>
      <c r="D101" s="100"/>
      <c r="E101" s="94"/>
      <c r="F101" s="133" t="s">
        <v>201</v>
      </c>
      <c r="G101" s="101"/>
    </row>
    <row r="102" spans="1:7" ht="13.5">
      <c r="A102" s="94" t="str">
        <f t="shared" si="3"/>
        <v>n</v>
      </c>
      <c r="B102" s="94"/>
      <c r="C102" s="94" t="s">
        <v>503</v>
      </c>
      <c r="D102" s="100"/>
      <c r="E102" s="94"/>
      <c r="F102" s="133" t="s">
        <v>201</v>
      </c>
      <c r="G102" s="101"/>
    </row>
    <row r="103" spans="1:7" ht="13.5">
      <c r="A103" s="94" t="str">
        <f t="shared" si="3"/>
        <v>n</v>
      </c>
      <c r="B103" s="94"/>
      <c r="C103" s="94" t="s">
        <v>503</v>
      </c>
      <c r="D103" s="100"/>
      <c r="E103" s="94"/>
      <c r="F103" s="133" t="s">
        <v>201</v>
      </c>
      <c r="G103" s="101"/>
    </row>
    <row r="104" spans="1:7" ht="17.25">
      <c r="A104" s="97" t="s">
        <v>501</v>
      </c>
      <c r="B104" s="98"/>
      <c r="C104" s="98"/>
      <c r="D104" s="102"/>
      <c r="E104" s="103"/>
      <c r="F104" s="135" t="s">
        <v>501</v>
      </c>
      <c r="G104" s="101"/>
    </row>
    <row r="105" spans="1:7" ht="13.5">
      <c r="A105" s="94" t="str">
        <f aca="true" t="shared" si="4" ref="A105:A132">F105&amp;B105</f>
        <v>k</v>
      </c>
      <c r="B105" s="94"/>
      <c r="C105" s="94" t="s">
        <v>435</v>
      </c>
      <c r="D105" s="100"/>
      <c r="E105" s="94"/>
      <c r="F105" s="133" t="s">
        <v>501</v>
      </c>
      <c r="G105" s="101"/>
    </row>
    <row r="106" spans="1:7" ht="13.5">
      <c r="A106" s="94" t="str">
        <f t="shared" si="4"/>
        <v>k</v>
      </c>
      <c r="B106" s="94"/>
      <c r="C106" s="94" t="s">
        <v>435</v>
      </c>
      <c r="D106" s="100"/>
      <c r="E106" s="94"/>
      <c r="F106" s="133" t="s">
        <v>501</v>
      </c>
      <c r="G106" s="101"/>
    </row>
    <row r="107" spans="1:7" ht="13.5">
      <c r="A107" s="94" t="str">
        <f t="shared" si="4"/>
        <v>k</v>
      </c>
      <c r="B107" s="94"/>
      <c r="C107" s="94" t="s">
        <v>435</v>
      </c>
      <c r="D107" s="100"/>
      <c r="E107" s="94"/>
      <c r="F107" s="133" t="s">
        <v>501</v>
      </c>
      <c r="G107" s="101"/>
    </row>
    <row r="108" spans="1:7" ht="13.5">
      <c r="A108" s="94" t="str">
        <f t="shared" si="4"/>
        <v>k</v>
      </c>
      <c r="B108" s="94"/>
      <c r="C108" s="94" t="s">
        <v>199</v>
      </c>
      <c r="D108" s="100"/>
      <c r="E108" s="94"/>
      <c r="F108" s="133" t="s">
        <v>501</v>
      </c>
      <c r="G108" s="101"/>
    </row>
    <row r="109" spans="1:7" ht="13.5">
      <c r="A109" s="94" t="str">
        <f t="shared" si="4"/>
        <v>k</v>
      </c>
      <c r="B109" s="94"/>
      <c r="C109" s="94" t="s">
        <v>199</v>
      </c>
      <c r="D109" s="100"/>
      <c r="E109" s="94"/>
      <c r="F109" s="133" t="s">
        <v>501</v>
      </c>
      <c r="G109" s="101"/>
    </row>
    <row r="110" spans="1:7" ht="13.5">
      <c r="A110" s="94" t="str">
        <f t="shared" si="4"/>
        <v>k</v>
      </c>
      <c r="B110" s="94"/>
      <c r="C110" s="94" t="s">
        <v>199</v>
      </c>
      <c r="D110" s="100"/>
      <c r="E110" s="94"/>
      <c r="F110" s="133" t="s">
        <v>501</v>
      </c>
      <c r="G110" s="101"/>
    </row>
    <row r="111" spans="1:7" ht="13.5">
      <c r="A111" s="94" t="str">
        <f t="shared" si="4"/>
        <v>k</v>
      </c>
      <c r="B111" s="94"/>
      <c r="C111" s="94" t="s">
        <v>199</v>
      </c>
      <c r="D111" s="100"/>
      <c r="E111" s="94"/>
      <c r="F111" s="133" t="s">
        <v>501</v>
      </c>
      <c r="G111" s="101"/>
    </row>
    <row r="112" spans="1:7" ht="13.5">
      <c r="A112" s="94" t="str">
        <f t="shared" si="4"/>
        <v>k</v>
      </c>
      <c r="B112" s="94"/>
      <c r="C112" s="94" t="s">
        <v>199</v>
      </c>
      <c r="D112" s="100"/>
      <c r="E112" s="94"/>
      <c r="F112" s="133" t="s">
        <v>501</v>
      </c>
      <c r="G112" s="101"/>
    </row>
    <row r="113" spans="1:7" ht="13.5">
      <c r="A113" s="94" t="str">
        <f t="shared" si="4"/>
        <v>k</v>
      </c>
      <c r="B113" s="94"/>
      <c r="C113" s="94" t="s">
        <v>199</v>
      </c>
      <c r="D113" s="100"/>
      <c r="E113" s="94"/>
      <c r="F113" s="133" t="s">
        <v>501</v>
      </c>
      <c r="G113" s="101"/>
    </row>
    <row r="114" spans="1:7" ht="13.5">
      <c r="A114" s="94" t="str">
        <f t="shared" si="4"/>
        <v>k</v>
      </c>
      <c r="B114" s="94"/>
      <c r="C114" s="94" t="s">
        <v>199</v>
      </c>
      <c r="D114" s="100"/>
      <c r="E114" s="94"/>
      <c r="F114" s="133" t="s">
        <v>501</v>
      </c>
      <c r="G114" s="101"/>
    </row>
    <row r="115" spans="1:7" ht="13.5">
      <c r="A115" s="94" t="str">
        <f t="shared" si="4"/>
        <v>k</v>
      </c>
      <c r="B115" s="94"/>
      <c r="C115" s="94" t="s">
        <v>199</v>
      </c>
      <c r="D115" s="100"/>
      <c r="E115" s="94"/>
      <c r="F115" s="133" t="s">
        <v>501</v>
      </c>
      <c r="G115" s="101"/>
    </row>
    <row r="116" spans="1:7" ht="13.5">
      <c r="A116" s="94" t="str">
        <f t="shared" si="4"/>
        <v>k</v>
      </c>
      <c r="B116" s="94"/>
      <c r="C116" s="94" t="s">
        <v>199</v>
      </c>
      <c r="D116" s="100"/>
      <c r="E116" s="94"/>
      <c r="F116" s="133" t="s">
        <v>501</v>
      </c>
      <c r="G116" s="101"/>
    </row>
    <row r="117" spans="1:7" ht="13.5">
      <c r="A117" s="94" t="str">
        <f t="shared" si="4"/>
        <v>k</v>
      </c>
      <c r="B117" s="94"/>
      <c r="C117" s="94" t="s">
        <v>200</v>
      </c>
      <c r="D117" s="100"/>
      <c r="E117" s="94"/>
      <c r="F117" s="133" t="s">
        <v>501</v>
      </c>
      <c r="G117" s="101"/>
    </row>
    <row r="118" spans="1:7" ht="13.5">
      <c r="A118" s="94" t="str">
        <f t="shared" si="4"/>
        <v>k</v>
      </c>
      <c r="B118" s="94"/>
      <c r="C118" s="94" t="s">
        <v>200</v>
      </c>
      <c r="D118" s="100"/>
      <c r="E118" s="94"/>
      <c r="F118" s="133" t="s">
        <v>501</v>
      </c>
      <c r="G118" s="101"/>
    </row>
    <row r="119" spans="1:7" ht="13.5">
      <c r="A119" s="94" t="str">
        <f t="shared" si="4"/>
        <v>k</v>
      </c>
      <c r="B119" s="94"/>
      <c r="C119" s="94" t="s">
        <v>200</v>
      </c>
      <c r="D119" s="100"/>
      <c r="E119" s="94"/>
      <c r="F119" s="133" t="s">
        <v>501</v>
      </c>
      <c r="G119" s="101"/>
    </row>
    <row r="120" spans="1:7" ht="13.5">
      <c r="A120" s="94" t="str">
        <f t="shared" si="4"/>
        <v>k</v>
      </c>
      <c r="B120" s="94"/>
      <c r="C120" s="94" t="s">
        <v>200</v>
      </c>
      <c r="D120" s="100"/>
      <c r="E120" s="94"/>
      <c r="F120" s="133" t="s">
        <v>501</v>
      </c>
      <c r="G120" s="101"/>
    </row>
    <row r="121" spans="1:7" ht="13.5">
      <c r="A121" s="94" t="str">
        <f t="shared" si="4"/>
        <v>k</v>
      </c>
      <c r="B121" s="94"/>
      <c r="C121" s="94" t="s">
        <v>200</v>
      </c>
      <c r="D121" s="100"/>
      <c r="E121" s="94"/>
      <c r="F121" s="133" t="s">
        <v>501</v>
      </c>
      <c r="G121" s="101"/>
    </row>
    <row r="122" spans="1:7" ht="13.5">
      <c r="A122" s="94" t="str">
        <f t="shared" si="4"/>
        <v>k</v>
      </c>
      <c r="B122" s="94"/>
      <c r="C122" s="94" t="s">
        <v>200</v>
      </c>
      <c r="D122" s="100"/>
      <c r="E122" s="94"/>
      <c r="F122" s="133" t="s">
        <v>501</v>
      </c>
      <c r="G122" s="101"/>
    </row>
    <row r="123" spans="1:7" ht="13.5">
      <c r="A123" s="94" t="str">
        <f t="shared" si="4"/>
        <v>k</v>
      </c>
      <c r="B123" s="94"/>
      <c r="C123" s="94" t="s">
        <v>200</v>
      </c>
      <c r="D123" s="100"/>
      <c r="E123" s="94"/>
      <c r="F123" s="133" t="s">
        <v>501</v>
      </c>
      <c r="G123" s="101"/>
    </row>
    <row r="124" spans="1:7" ht="13.5">
      <c r="A124" s="94" t="str">
        <f t="shared" si="4"/>
        <v>k</v>
      </c>
      <c r="B124" s="94"/>
      <c r="C124" s="94" t="s">
        <v>200</v>
      </c>
      <c r="D124" s="100"/>
      <c r="E124" s="94"/>
      <c r="F124" s="133" t="s">
        <v>501</v>
      </c>
      <c r="G124" s="101"/>
    </row>
    <row r="125" spans="1:7" ht="13.5">
      <c r="A125" s="94" t="str">
        <f t="shared" si="4"/>
        <v>k</v>
      </c>
      <c r="B125" s="94"/>
      <c r="C125" s="94" t="s">
        <v>200</v>
      </c>
      <c r="D125" s="100"/>
      <c r="E125" s="94"/>
      <c r="F125" s="133" t="s">
        <v>501</v>
      </c>
      <c r="G125" s="101"/>
    </row>
    <row r="126" spans="1:7" ht="13.5">
      <c r="A126" s="94" t="str">
        <f t="shared" si="4"/>
        <v>k</v>
      </c>
      <c r="B126" s="94"/>
      <c r="C126" s="94" t="s">
        <v>200</v>
      </c>
      <c r="D126" s="100"/>
      <c r="E126" s="94"/>
      <c r="F126" s="133" t="s">
        <v>501</v>
      </c>
      <c r="G126" s="101"/>
    </row>
    <row r="127" spans="1:7" ht="13.5">
      <c r="A127" s="94" t="str">
        <f t="shared" si="4"/>
        <v>k</v>
      </c>
      <c r="B127" s="94"/>
      <c r="C127" s="94" t="s">
        <v>200</v>
      </c>
      <c r="D127" s="100"/>
      <c r="E127" s="94"/>
      <c r="F127" s="133" t="s">
        <v>501</v>
      </c>
      <c r="G127" s="101"/>
    </row>
    <row r="128" spans="1:7" ht="13.5">
      <c r="A128" s="94" t="str">
        <f t="shared" si="4"/>
        <v>k</v>
      </c>
      <c r="B128" s="94"/>
      <c r="C128" s="94" t="s">
        <v>200</v>
      </c>
      <c r="D128" s="100"/>
      <c r="E128" s="94"/>
      <c r="F128" s="133" t="s">
        <v>501</v>
      </c>
      <c r="G128" s="101"/>
    </row>
    <row r="129" spans="1:7" ht="13.5">
      <c r="A129" s="94" t="str">
        <f t="shared" si="4"/>
        <v>k</v>
      </c>
      <c r="B129" s="94"/>
      <c r="C129" s="94" t="s">
        <v>200</v>
      </c>
      <c r="D129" s="100"/>
      <c r="E129" s="94"/>
      <c r="F129" s="133" t="s">
        <v>501</v>
      </c>
      <c r="G129" s="101"/>
    </row>
    <row r="130" spans="1:7" ht="13.5">
      <c r="A130" s="94" t="str">
        <f t="shared" si="4"/>
        <v>k</v>
      </c>
      <c r="B130" s="94"/>
      <c r="C130" s="94" t="s">
        <v>200</v>
      </c>
      <c r="D130" s="100"/>
      <c r="E130" s="94"/>
      <c r="F130" s="133" t="s">
        <v>501</v>
      </c>
      <c r="G130" s="101"/>
    </row>
    <row r="131" spans="1:7" ht="13.5">
      <c r="A131" s="93" t="str">
        <f t="shared" si="4"/>
        <v>k</v>
      </c>
      <c r="B131" s="94"/>
      <c r="C131" s="94" t="s">
        <v>199</v>
      </c>
      <c r="D131" s="100"/>
      <c r="E131" s="94"/>
      <c r="F131" s="133" t="s">
        <v>501</v>
      </c>
      <c r="G131" s="101"/>
    </row>
    <row r="132" spans="1:7" ht="13.5">
      <c r="A132" s="93" t="str">
        <f t="shared" si="4"/>
        <v>k</v>
      </c>
      <c r="B132" s="94"/>
      <c r="C132" s="94" t="s">
        <v>199</v>
      </c>
      <c r="D132" s="100"/>
      <c r="E132" s="94"/>
      <c r="F132" s="133" t="s">
        <v>501</v>
      </c>
      <c r="G132" s="101"/>
    </row>
    <row r="133" spans="1:7" ht="13.5">
      <c r="A133" s="93"/>
      <c r="B133" s="94"/>
      <c r="C133" s="94"/>
      <c r="D133" s="100"/>
      <c r="E133" s="94"/>
      <c r="F133" s="133"/>
      <c r="G133" s="101"/>
    </row>
    <row r="134" spans="1:7" ht="17.25">
      <c r="A134" s="97" t="s">
        <v>204</v>
      </c>
      <c r="B134" s="98"/>
      <c r="C134" s="98"/>
      <c r="D134" s="102"/>
      <c r="E134" s="103"/>
      <c r="F134" s="135" t="s">
        <v>204</v>
      </c>
      <c r="G134" s="101"/>
    </row>
    <row r="135" spans="1:7" ht="13.5">
      <c r="A135" s="94" t="str">
        <f aca="true" t="shared" si="5" ref="A135:A171">F135&amp;B135</f>
        <v>y</v>
      </c>
      <c r="B135" s="94"/>
      <c r="C135" s="94" t="s">
        <v>435</v>
      </c>
      <c r="D135" s="100"/>
      <c r="E135" s="94"/>
      <c r="F135" s="133" t="s">
        <v>204</v>
      </c>
      <c r="G135" s="101"/>
    </row>
    <row r="136" spans="1:7" ht="13.5">
      <c r="A136" s="94" t="str">
        <f t="shared" si="5"/>
        <v>y</v>
      </c>
      <c r="B136" s="94"/>
      <c r="C136" s="94" t="s">
        <v>435</v>
      </c>
      <c r="D136" s="100"/>
      <c r="E136" s="94"/>
      <c r="F136" s="133" t="s">
        <v>204</v>
      </c>
      <c r="G136" s="101"/>
    </row>
    <row r="137" spans="1:7" ht="13.5">
      <c r="A137" s="94" t="str">
        <f t="shared" si="5"/>
        <v>y</v>
      </c>
      <c r="B137" s="94"/>
      <c r="C137" s="94" t="s">
        <v>435</v>
      </c>
      <c r="D137" s="100"/>
      <c r="E137" s="94"/>
      <c r="F137" s="133" t="s">
        <v>204</v>
      </c>
      <c r="G137" s="101"/>
    </row>
    <row r="138" spans="1:7" ht="13.5">
      <c r="A138" s="94" t="str">
        <f t="shared" si="5"/>
        <v>y</v>
      </c>
      <c r="B138" s="94"/>
      <c r="C138" s="94" t="s">
        <v>199</v>
      </c>
      <c r="D138" s="100"/>
      <c r="E138" s="94"/>
      <c r="F138" s="133" t="s">
        <v>204</v>
      </c>
      <c r="G138" s="101"/>
    </row>
    <row r="139" spans="1:7" ht="13.5">
      <c r="A139" s="94" t="str">
        <f t="shared" si="5"/>
        <v>y</v>
      </c>
      <c r="B139" s="94"/>
      <c r="C139" s="94" t="s">
        <v>199</v>
      </c>
      <c r="D139" s="100"/>
      <c r="E139" s="94"/>
      <c r="F139" s="133" t="s">
        <v>204</v>
      </c>
      <c r="G139" s="101"/>
    </row>
    <row r="140" spans="1:7" ht="13.5">
      <c r="A140" s="94" t="str">
        <f t="shared" si="5"/>
        <v>y</v>
      </c>
      <c r="B140" s="94"/>
      <c r="C140" s="94" t="s">
        <v>199</v>
      </c>
      <c r="D140" s="100"/>
      <c r="E140" s="94"/>
      <c r="F140" s="133" t="s">
        <v>204</v>
      </c>
      <c r="G140" s="101"/>
    </row>
    <row r="141" spans="1:7" ht="13.5">
      <c r="A141" s="94" t="str">
        <f t="shared" si="5"/>
        <v>y</v>
      </c>
      <c r="B141" s="94"/>
      <c r="C141" s="94" t="s">
        <v>199</v>
      </c>
      <c r="D141" s="100"/>
      <c r="E141" s="94"/>
      <c r="F141" s="133" t="s">
        <v>204</v>
      </c>
      <c r="G141" s="101"/>
    </row>
    <row r="142" spans="1:7" ht="13.5">
      <c r="A142" s="94" t="str">
        <f t="shared" si="5"/>
        <v>y</v>
      </c>
      <c r="B142" s="94"/>
      <c r="C142" s="94" t="s">
        <v>199</v>
      </c>
      <c r="D142" s="100"/>
      <c r="E142" s="94"/>
      <c r="F142" s="133" t="s">
        <v>204</v>
      </c>
      <c r="G142" s="101"/>
    </row>
    <row r="143" spans="1:7" ht="13.5">
      <c r="A143" s="94" t="str">
        <f t="shared" si="5"/>
        <v>y</v>
      </c>
      <c r="B143" s="94"/>
      <c r="C143" s="94" t="s">
        <v>199</v>
      </c>
      <c r="D143" s="100"/>
      <c r="E143" s="94"/>
      <c r="F143" s="133" t="s">
        <v>204</v>
      </c>
      <c r="G143" s="101"/>
    </row>
    <row r="144" spans="1:7" ht="13.5">
      <c r="A144" s="94" t="str">
        <f t="shared" si="5"/>
        <v>y</v>
      </c>
      <c r="B144" s="94"/>
      <c r="C144" s="94" t="s">
        <v>199</v>
      </c>
      <c r="D144" s="100"/>
      <c r="E144" s="94"/>
      <c r="F144" s="133" t="s">
        <v>204</v>
      </c>
      <c r="G144" s="101"/>
    </row>
    <row r="145" spans="1:7" ht="13.5">
      <c r="A145" s="94" t="str">
        <f t="shared" si="5"/>
        <v>y</v>
      </c>
      <c r="B145" s="94"/>
      <c r="C145" s="94" t="s">
        <v>199</v>
      </c>
      <c r="D145" s="100"/>
      <c r="E145" s="94"/>
      <c r="F145" s="133" t="s">
        <v>204</v>
      </c>
      <c r="G145" s="101"/>
    </row>
    <row r="146" spans="1:7" ht="13.5">
      <c r="A146" s="94" t="str">
        <f t="shared" si="5"/>
        <v>y</v>
      </c>
      <c r="B146" s="94"/>
      <c r="C146" s="94" t="s">
        <v>199</v>
      </c>
      <c r="D146" s="100"/>
      <c r="E146" s="94"/>
      <c r="F146" s="133" t="s">
        <v>204</v>
      </c>
      <c r="G146" s="101"/>
    </row>
    <row r="147" spans="1:7" ht="13.5">
      <c r="A147" s="94" t="str">
        <f t="shared" si="5"/>
        <v>y</v>
      </c>
      <c r="B147" s="94"/>
      <c r="C147" s="94" t="s">
        <v>199</v>
      </c>
      <c r="D147" s="100"/>
      <c r="E147" s="94"/>
      <c r="F147" s="133" t="s">
        <v>204</v>
      </c>
      <c r="G147" s="101"/>
    </row>
    <row r="148" spans="1:7" ht="13.5">
      <c r="A148" s="94" t="str">
        <f t="shared" si="5"/>
        <v>y</v>
      </c>
      <c r="B148" s="94"/>
      <c r="C148" s="94" t="s">
        <v>199</v>
      </c>
      <c r="D148" s="100"/>
      <c r="E148" s="94"/>
      <c r="F148" s="133" t="s">
        <v>204</v>
      </c>
      <c r="G148" s="101"/>
    </row>
    <row r="149" spans="1:7" ht="13.5">
      <c r="A149" s="94" t="str">
        <f t="shared" si="5"/>
        <v>y</v>
      </c>
      <c r="B149" s="94"/>
      <c r="C149" s="94" t="s">
        <v>200</v>
      </c>
      <c r="D149" s="100"/>
      <c r="E149" s="94"/>
      <c r="F149" s="133" t="s">
        <v>204</v>
      </c>
      <c r="G149" s="101"/>
    </row>
    <row r="150" spans="1:7" ht="13.5">
      <c r="A150" s="94" t="str">
        <f t="shared" si="5"/>
        <v>y</v>
      </c>
      <c r="B150" s="94"/>
      <c r="C150" s="94" t="s">
        <v>200</v>
      </c>
      <c r="D150" s="100"/>
      <c r="E150" s="94"/>
      <c r="F150" s="133" t="s">
        <v>204</v>
      </c>
      <c r="G150" s="101"/>
    </row>
    <row r="151" spans="1:7" ht="13.5">
      <c r="A151" s="94" t="str">
        <f t="shared" si="5"/>
        <v>y</v>
      </c>
      <c r="B151" s="94"/>
      <c r="C151" s="94" t="s">
        <v>200</v>
      </c>
      <c r="D151" s="100"/>
      <c r="E151" s="94"/>
      <c r="F151" s="133" t="s">
        <v>204</v>
      </c>
      <c r="G151" s="101"/>
    </row>
    <row r="152" spans="1:7" ht="13.5">
      <c r="A152" s="94" t="str">
        <f t="shared" si="5"/>
        <v>y</v>
      </c>
      <c r="B152" s="94"/>
      <c r="C152" s="94" t="s">
        <v>200</v>
      </c>
      <c r="D152" s="100"/>
      <c r="E152" s="94"/>
      <c r="F152" s="133" t="s">
        <v>204</v>
      </c>
      <c r="G152" s="101"/>
    </row>
    <row r="153" spans="1:7" ht="13.5">
      <c r="A153" s="94" t="str">
        <f t="shared" si="5"/>
        <v>y</v>
      </c>
      <c r="B153" s="94"/>
      <c r="C153" s="94" t="s">
        <v>200</v>
      </c>
      <c r="D153" s="100"/>
      <c r="E153" s="94"/>
      <c r="F153" s="133" t="s">
        <v>204</v>
      </c>
      <c r="G153" s="101"/>
    </row>
    <row r="154" spans="1:7" ht="13.5">
      <c r="A154" s="94" t="str">
        <f t="shared" si="5"/>
        <v>y</v>
      </c>
      <c r="B154" s="94"/>
      <c r="C154" s="94" t="s">
        <v>200</v>
      </c>
      <c r="D154" s="100"/>
      <c r="E154" s="94"/>
      <c r="F154" s="133" t="s">
        <v>204</v>
      </c>
      <c r="G154" s="101"/>
    </row>
    <row r="155" spans="1:7" ht="13.5">
      <c r="A155" s="94" t="str">
        <f t="shared" si="5"/>
        <v>y</v>
      </c>
      <c r="B155" s="94"/>
      <c r="C155" s="94" t="s">
        <v>200</v>
      </c>
      <c r="D155" s="100"/>
      <c r="E155" s="94"/>
      <c r="F155" s="133" t="s">
        <v>204</v>
      </c>
      <c r="G155" s="101"/>
    </row>
    <row r="156" spans="1:7" ht="13.5">
      <c r="A156" s="94" t="str">
        <f t="shared" si="5"/>
        <v>y</v>
      </c>
      <c r="B156" s="94"/>
      <c r="C156" s="94" t="s">
        <v>200</v>
      </c>
      <c r="D156" s="100"/>
      <c r="E156" s="94"/>
      <c r="F156" s="133" t="s">
        <v>204</v>
      </c>
      <c r="G156" s="101"/>
    </row>
    <row r="157" spans="1:7" ht="13.5">
      <c r="A157" s="94" t="str">
        <f t="shared" si="5"/>
        <v>y</v>
      </c>
      <c r="B157" s="94"/>
      <c r="C157" s="94" t="s">
        <v>200</v>
      </c>
      <c r="D157" s="100"/>
      <c r="E157" s="94"/>
      <c r="F157" s="133" t="s">
        <v>204</v>
      </c>
      <c r="G157" s="101"/>
    </row>
    <row r="158" spans="1:7" ht="13.5">
      <c r="A158" s="94" t="str">
        <f t="shared" si="5"/>
        <v>y</v>
      </c>
      <c r="B158" s="94"/>
      <c r="C158" s="94" t="s">
        <v>200</v>
      </c>
      <c r="D158" s="100"/>
      <c r="E158" s="94"/>
      <c r="F158" s="133" t="s">
        <v>204</v>
      </c>
      <c r="G158" s="101"/>
    </row>
    <row r="159" spans="1:7" ht="13.5">
      <c r="A159" s="94" t="str">
        <f t="shared" si="5"/>
        <v>y</v>
      </c>
      <c r="B159" s="94"/>
      <c r="C159" s="94" t="s">
        <v>200</v>
      </c>
      <c r="D159" s="100"/>
      <c r="E159" s="94"/>
      <c r="F159" s="133" t="s">
        <v>204</v>
      </c>
      <c r="G159" s="101"/>
    </row>
    <row r="160" spans="1:7" ht="13.5">
      <c r="A160" s="94" t="str">
        <f t="shared" si="5"/>
        <v>y</v>
      </c>
      <c r="B160" s="94"/>
      <c r="C160" s="94" t="s">
        <v>200</v>
      </c>
      <c r="D160" s="100"/>
      <c r="E160" s="94"/>
      <c r="F160" s="133" t="s">
        <v>204</v>
      </c>
      <c r="G160" s="101"/>
    </row>
    <row r="161" spans="1:7" ht="13.5">
      <c r="A161" s="94" t="str">
        <f t="shared" si="5"/>
        <v>y</v>
      </c>
      <c r="B161" s="94"/>
      <c r="C161" s="94" t="s">
        <v>205</v>
      </c>
      <c r="D161" s="100"/>
      <c r="E161" s="94"/>
      <c r="F161" s="133" t="s">
        <v>204</v>
      </c>
      <c r="G161" s="101"/>
    </row>
    <row r="162" spans="1:7" ht="13.5">
      <c r="A162" s="94" t="str">
        <f t="shared" si="5"/>
        <v>y</v>
      </c>
      <c r="B162" s="94"/>
      <c r="C162" s="94" t="s">
        <v>200</v>
      </c>
      <c r="D162" s="100"/>
      <c r="E162" s="94"/>
      <c r="F162" s="133" t="s">
        <v>204</v>
      </c>
      <c r="G162" s="101"/>
    </row>
    <row r="163" spans="1:7" ht="13.5">
      <c r="A163" s="94" t="str">
        <f t="shared" si="5"/>
        <v>y</v>
      </c>
      <c r="B163" s="94"/>
      <c r="C163" s="94" t="s">
        <v>200</v>
      </c>
      <c r="D163" s="100"/>
      <c r="E163" s="94"/>
      <c r="F163" s="133" t="s">
        <v>204</v>
      </c>
      <c r="G163" s="101"/>
    </row>
    <row r="164" spans="1:7" ht="13.5">
      <c r="A164" s="94" t="str">
        <f t="shared" si="5"/>
        <v>y</v>
      </c>
      <c r="B164" s="94"/>
      <c r="C164" s="94" t="s">
        <v>200</v>
      </c>
      <c r="D164" s="100"/>
      <c r="E164" s="94"/>
      <c r="F164" s="133" t="s">
        <v>204</v>
      </c>
      <c r="G164" s="101"/>
    </row>
    <row r="165" spans="1:7" ht="13.5">
      <c r="A165" s="94" t="str">
        <f t="shared" si="5"/>
        <v>y</v>
      </c>
      <c r="B165" s="94"/>
      <c r="C165" s="94" t="s">
        <v>205</v>
      </c>
      <c r="D165" s="100"/>
      <c r="E165" s="94"/>
      <c r="F165" s="133" t="s">
        <v>204</v>
      </c>
      <c r="G165" s="101"/>
    </row>
    <row r="166" spans="1:7" ht="13.5">
      <c r="A166" s="94" t="str">
        <f t="shared" si="5"/>
        <v>y</v>
      </c>
      <c r="B166" s="94"/>
      <c r="C166" s="94" t="s">
        <v>205</v>
      </c>
      <c r="D166" s="100"/>
      <c r="E166" s="94"/>
      <c r="F166" s="133" t="s">
        <v>204</v>
      </c>
      <c r="G166" s="101"/>
    </row>
    <row r="167" spans="1:7" ht="13.5">
      <c r="A167" s="94" t="str">
        <f t="shared" si="5"/>
        <v>y</v>
      </c>
      <c r="B167" s="94"/>
      <c r="C167" s="94" t="s">
        <v>205</v>
      </c>
      <c r="D167" s="100"/>
      <c r="E167" s="94"/>
      <c r="F167" s="133" t="s">
        <v>204</v>
      </c>
      <c r="G167" s="101"/>
    </row>
    <row r="168" spans="1:7" ht="13.5">
      <c r="A168" s="94" t="str">
        <f t="shared" si="5"/>
        <v>y</v>
      </c>
      <c r="B168" s="94"/>
      <c r="C168" s="94" t="s">
        <v>205</v>
      </c>
      <c r="D168" s="100"/>
      <c r="E168" s="94"/>
      <c r="F168" s="133" t="s">
        <v>204</v>
      </c>
      <c r="G168" s="101"/>
    </row>
    <row r="169" spans="1:7" ht="13.5">
      <c r="A169" s="94" t="str">
        <f t="shared" si="5"/>
        <v>y</v>
      </c>
      <c r="B169" s="94"/>
      <c r="C169" s="94" t="s">
        <v>205</v>
      </c>
      <c r="D169" s="100"/>
      <c r="E169" s="94"/>
      <c r="F169" s="133" t="s">
        <v>204</v>
      </c>
      <c r="G169" s="101"/>
    </row>
    <row r="170" spans="1:7" ht="13.5">
      <c r="A170" s="94">
        <f t="shared" si="5"/>
      </c>
      <c r="B170" s="94"/>
      <c r="C170" s="94"/>
      <c r="D170" s="100"/>
      <c r="E170" s="94"/>
      <c r="F170" s="133"/>
      <c r="G170" s="101"/>
    </row>
    <row r="171" spans="1:7" ht="13.5">
      <c r="A171" s="94">
        <f t="shared" si="5"/>
      </c>
      <c r="B171" s="94"/>
      <c r="C171" s="94"/>
      <c r="D171" s="100"/>
      <c r="E171" s="94"/>
      <c r="F171" s="133"/>
      <c r="G171" s="101"/>
    </row>
    <row r="172" spans="1:7" ht="13.5">
      <c r="A172" s="93"/>
      <c r="B172" s="94"/>
      <c r="C172" s="94"/>
      <c r="D172" s="100"/>
      <c r="E172" s="94"/>
      <c r="F172" s="133"/>
      <c r="G172" s="101"/>
    </row>
    <row r="173" spans="1:7" ht="17.25">
      <c r="A173" s="104" t="s">
        <v>206</v>
      </c>
      <c r="B173" s="98"/>
      <c r="C173" s="98"/>
      <c r="D173" s="102"/>
      <c r="E173" s="103"/>
      <c r="F173" s="135" t="s">
        <v>217</v>
      </c>
      <c r="G173" s="101"/>
    </row>
    <row r="174" spans="1:7" ht="13.5">
      <c r="A174" s="94" t="str">
        <f aca="true" t="shared" si="6" ref="A174:A196">F174&amp;B174</f>
        <v>kk</v>
      </c>
      <c r="B174" s="94"/>
      <c r="C174" s="94" t="s">
        <v>435</v>
      </c>
      <c r="D174" s="100"/>
      <c r="E174" s="94"/>
      <c r="F174" s="133" t="s">
        <v>217</v>
      </c>
      <c r="G174" s="101"/>
    </row>
    <row r="175" spans="1:7" ht="13.5">
      <c r="A175" s="94" t="str">
        <f t="shared" si="6"/>
        <v>kk</v>
      </c>
      <c r="B175" s="94"/>
      <c r="C175" s="94" t="s">
        <v>435</v>
      </c>
      <c r="D175" s="100"/>
      <c r="E175" s="94"/>
      <c r="F175" s="133" t="s">
        <v>217</v>
      </c>
      <c r="G175" s="101"/>
    </row>
    <row r="176" spans="1:7" ht="13.5">
      <c r="A176" s="94" t="str">
        <f t="shared" si="6"/>
        <v>kk</v>
      </c>
      <c r="B176" s="94"/>
      <c r="C176" s="94" t="s">
        <v>435</v>
      </c>
      <c r="D176" s="100"/>
      <c r="E176" s="94"/>
      <c r="F176" s="133" t="s">
        <v>217</v>
      </c>
      <c r="G176" s="101"/>
    </row>
    <row r="177" spans="1:7" ht="13.5">
      <c r="A177" s="94" t="str">
        <f t="shared" si="6"/>
        <v>kk</v>
      </c>
      <c r="B177" s="94"/>
      <c r="C177" s="94" t="s">
        <v>207</v>
      </c>
      <c r="D177" s="100"/>
      <c r="E177" s="94"/>
      <c r="F177" s="133" t="s">
        <v>217</v>
      </c>
      <c r="G177" s="101"/>
    </row>
    <row r="178" spans="1:7" ht="13.5">
      <c r="A178" s="94" t="str">
        <f t="shared" si="6"/>
        <v>kk</v>
      </c>
      <c r="B178" s="94"/>
      <c r="C178" s="94" t="s">
        <v>207</v>
      </c>
      <c r="D178" s="100"/>
      <c r="E178" s="94"/>
      <c r="F178" s="133" t="s">
        <v>217</v>
      </c>
      <c r="G178" s="101"/>
    </row>
    <row r="179" spans="1:7" ht="13.5">
      <c r="A179" s="94" t="str">
        <f t="shared" si="6"/>
        <v>kk</v>
      </c>
      <c r="B179" s="94"/>
      <c r="C179" s="94" t="s">
        <v>207</v>
      </c>
      <c r="D179" s="100"/>
      <c r="E179" s="94"/>
      <c r="F179" s="133" t="s">
        <v>217</v>
      </c>
      <c r="G179" s="101"/>
    </row>
    <row r="180" spans="1:7" ht="13.5">
      <c r="A180" s="94" t="str">
        <f t="shared" si="6"/>
        <v>kk</v>
      </c>
      <c r="B180" s="94"/>
      <c r="C180" s="94" t="s">
        <v>207</v>
      </c>
      <c r="D180" s="100"/>
      <c r="E180" s="94"/>
      <c r="F180" s="133" t="s">
        <v>217</v>
      </c>
      <c r="G180" s="101"/>
    </row>
    <row r="181" spans="1:7" ht="13.5">
      <c r="A181" s="94" t="str">
        <f t="shared" si="6"/>
        <v>kk</v>
      </c>
      <c r="B181" s="94"/>
      <c r="C181" s="94" t="s">
        <v>207</v>
      </c>
      <c r="D181" s="100"/>
      <c r="E181" s="94"/>
      <c r="F181" s="133" t="s">
        <v>217</v>
      </c>
      <c r="G181" s="101"/>
    </row>
    <row r="182" spans="1:7" ht="13.5">
      <c r="A182" s="94" t="str">
        <f t="shared" si="6"/>
        <v>kk</v>
      </c>
      <c r="B182" s="94"/>
      <c r="C182" s="94" t="s">
        <v>199</v>
      </c>
      <c r="D182" s="100"/>
      <c r="E182" s="94"/>
      <c r="F182" s="133" t="s">
        <v>217</v>
      </c>
      <c r="G182" s="101"/>
    </row>
    <row r="183" spans="1:7" ht="13.5">
      <c r="A183" s="94" t="str">
        <f t="shared" si="6"/>
        <v>kk</v>
      </c>
      <c r="B183" s="94"/>
      <c r="C183" s="94" t="s">
        <v>199</v>
      </c>
      <c r="D183" s="100"/>
      <c r="E183" s="94"/>
      <c r="F183" s="133" t="s">
        <v>217</v>
      </c>
      <c r="G183" s="101"/>
    </row>
    <row r="184" spans="1:7" ht="13.5">
      <c r="A184" s="94" t="str">
        <f t="shared" si="6"/>
        <v>kk</v>
      </c>
      <c r="B184" s="94"/>
      <c r="C184" s="94" t="s">
        <v>199</v>
      </c>
      <c r="D184" s="100"/>
      <c r="E184" s="94"/>
      <c r="F184" s="133" t="s">
        <v>217</v>
      </c>
      <c r="G184" s="101"/>
    </row>
    <row r="185" spans="1:7" ht="13.5">
      <c r="A185" s="94" t="str">
        <f t="shared" si="6"/>
        <v>kk</v>
      </c>
      <c r="B185" s="94"/>
      <c r="C185" s="94" t="s">
        <v>199</v>
      </c>
      <c r="D185" s="100"/>
      <c r="E185" s="94"/>
      <c r="F185" s="133" t="s">
        <v>217</v>
      </c>
      <c r="G185" s="101"/>
    </row>
    <row r="186" spans="1:7" ht="13.5">
      <c r="A186" s="94" t="str">
        <f t="shared" si="6"/>
        <v>kk</v>
      </c>
      <c r="B186" s="94"/>
      <c r="C186" s="94" t="s">
        <v>208</v>
      </c>
      <c r="D186" s="100"/>
      <c r="E186" s="94"/>
      <c r="F186" s="133" t="s">
        <v>217</v>
      </c>
      <c r="G186" s="101"/>
    </row>
    <row r="187" spans="1:7" ht="13.5">
      <c r="A187" s="94" t="str">
        <f t="shared" si="6"/>
        <v>kk</v>
      </c>
      <c r="B187" s="94"/>
      <c r="C187" s="94" t="s">
        <v>208</v>
      </c>
      <c r="D187" s="100"/>
      <c r="E187" s="94"/>
      <c r="F187" s="133" t="s">
        <v>217</v>
      </c>
      <c r="G187" s="101"/>
    </row>
    <row r="188" spans="1:7" ht="13.5">
      <c r="A188" s="94" t="str">
        <f t="shared" si="6"/>
        <v>kk</v>
      </c>
      <c r="B188" s="94"/>
      <c r="C188" s="94" t="s">
        <v>208</v>
      </c>
      <c r="D188" s="100"/>
      <c r="E188" s="94"/>
      <c r="F188" s="133" t="s">
        <v>217</v>
      </c>
      <c r="G188" s="101"/>
    </row>
    <row r="189" spans="1:7" ht="13.5">
      <c r="A189" s="94" t="str">
        <f t="shared" si="6"/>
        <v>kk</v>
      </c>
      <c r="B189" s="94"/>
      <c r="C189" s="94" t="s">
        <v>208</v>
      </c>
      <c r="D189" s="100"/>
      <c r="E189" s="94"/>
      <c r="F189" s="133" t="s">
        <v>217</v>
      </c>
      <c r="G189" s="101"/>
    </row>
    <row r="190" spans="1:7" ht="13.5">
      <c r="A190" s="94" t="str">
        <f t="shared" si="6"/>
        <v>kk</v>
      </c>
      <c r="B190" s="94"/>
      <c r="C190" s="94" t="s">
        <v>208</v>
      </c>
      <c r="D190" s="100"/>
      <c r="E190" s="94"/>
      <c r="F190" s="133" t="s">
        <v>217</v>
      </c>
      <c r="G190" s="101"/>
    </row>
    <row r="191" spans="1:7" ht="13.5">
      <c r="A191" s="94" t="str">
        <f t="shared" si="6"/>
        <v>kk</v>
      </c>
      <c r="B191" s="94"/>
      <c r="C191" s="94" t="s">
        <v>208</v>
      </c>
      <c r="D191" s="100"/>
      <c r="E191" s="94"/>
      <c r="F191" s="133" t="s">
        <v>217</v>
      </c>
      <c r="G191" s="101"/>
    </row>
    <row r="192" spans="1:7" ht="13.5">
      <c r="A192" s="94" t="str">
        <f t="shared" si="6"/>
        <v>kk</v>
      </c>
      <c r="B192" s="94"/>
      <c r="C192" s="94" t="s">
        <v>208</v>
      </c>
      <c r="D192" s="100"/>
      <c r="E192" s="94"/>
      <c r="F192" s="133" t="s">
        <v>217</v>
      </c>
      <c r="G192" s="101"/>
    </row>
    <row r="193" spans="1:7" ht="13.5">
      <c r="A193" s="94" t="str">
        <f t="shared" si="6"/>
        <v>kk</v>
      </c>
      <c r="B193" s="94"/>
      <c r="C193" s="94" t="s">
        <v>208</v>
      </c>
      <c r="D193" s="100"/>
      <c r="E193" s="94"/>
      <c r="F193" s="133" t="s">
        <v>217</v>
      </c>
      <c r="G193" s="101"/>
    </row>
    <row r="194" spans="1:7" ht="13.5">
      <c r="A194" s="94" t="str">
        <f t="shared" si="6"/>
        <v>kk</v>
      </c>
      <c r="B194" s="94"/>
      <c r="C194" s="94" t="s">
        <v>200</v>
      </c>
      <c r="D194" s="100"/>
      <c r="E194" s="94"/>
      <c r="F194" s="133" t="s">
        <v>217</v>
      </c>
      <c r="G194" s="101"/>
    </row>
    <row r="195" spans="1:7" ht="13.5">
      <c r="A195" s="94" t="str">
        <f t="shared" si="6"/>
        <v>kk</v>
      </c>
      <c r="B195" s="94"/>
      <c r="C195" s="94" t="s">
        <v>200</v>
      </c>
      <c r="D195" s="100"/>
      <c r="E195" s="94"/>
      <c r="F195" s="133" t="s">
        <v>217</v>
      </c>
      <c r="G195" s="101"/>
    </row>
    <row r="196" spans="1:7" ht="13.5">
      <c r="A196" s="94" t="str">
        <f t="shared" si="6"/>
        <v>kk</v>
      </c>
      <c r="B196" s="94"/>
      <c r="C196" s="94" t="s">
        <v>200</v>
      </c>
      <c r="D196" s="100"/>
      <c r="E196" s="94"/>
      <c r="F196" s="133" t="s">
        <v>217</v>
      </c>
      <c r="G196" s="101"/>
    </row>
    <row r="197" spans="1:7" ht="13.5">
      <c r="A197" s="93"/>
      <c r="B197" s="94"/>
      <c r="C197" s="94"/>
      <c r="D197" s="100"/>
      <c r="E197" s="94"/>
      <c r="F197" s="133"/>
      <c r="G197" s="101"/>
    </row>
    <row r="198" spans="1:7" ht="17.25">
      <c r="A198" s="97" t="s">
        <v>209</v>
      </c>
      <c r="B198" s="98"/>
      <c r="C198" s="98"/>
      <c r="D198" s="102"/>
      <c r="E198" s="103"/>
      <c r="F198" s="135" t="s">
        <v>218</v>
      </c>
      <c r="G198" s="101"/>
    </row>
    <row r="199" spans="1:7" ht="13.5">
      <c r="A199" s="94" t="str">
        <f aca="true" t="shared" si="7" ref="A199:A225">F199&amp;B199</f>
        <v>nt</v>
      </c>
      <c r="B199" s="94"/>
      <c r="C199" s="94" t="s">
        <v>435</v>
      </c>
      <c r="D199" s="100"/>
      <c r="E199" s="94"/>
      <c r="F199" s="133" t="s">
        <v>218</v>
      </c>
      <c r="G199" s="101"/>
    </row>
    <row r="200" spans="1:7" ht="13.5">
      <c r="A200" s="94" t="str">
        <f t="shared" si="7"/>
        <v>nt</v>
      </c>
      <c r="B200" s="94"/>
      <c r="C200" s="94" t="s">
        <v>435</v>
      </c>
      <c r="D200" s="100"/>
      <c r="E200" s="94"/>
      <c r="F200" s="133" t="s">
        <v>218</v>
      </c>
      <c r="G200" s="101"/>
    </row>
    <row r="201" spans="1:7" ht="13.5">
      <c r="A201" s="94" t="str">
        <f t="shared" si="7"/>
        <v>nt</v>
      </c>
      <c r="B201" s="94"/>
      <c r="C201" s="94" t="s">
        <v>435</v>
      </c>
      <c r="D201" s="100"/>
      <c r="E201" s="94"/>
      <c r="F201" s="133" t="s">
        <v>218</v>
      </c>
      <c r="G201" s="101"/>
    </row>
    <row r="202" spans="1:7" ht="13.5">
      <c r="A202" s="94" t="str">
        <f t="shared" si="7"/>
        <v>nt</v>
      </c>
      <c r="B202" s="94"/>
      <c r="C202" s="94" t="s">
        <v>207</v>
      </c>
      <c r="D202" s="100"/>
      <c r="E202" s="94"/>
      <c r="F202" s="133" t="s">
        <v>218</v>
      </c>
      <c r="G202" s="101"/>
    </row>
    <row r="203" spans="1:7" ht="13.5">
      <c r="A203" s="94" t="str">
        <f t="shared" si="7"/>
        <v>nt</v>
      </c>
      <c r="B203" s="94"/>
      <c r="C203" s="94" t="s">
        <v>207</v>
      </c>
      <c r="D203" s="100"/>
      <c r="E203" s="94"/>
      <c r="F203" s="133" t="s">
        <v>218</v>
      </c>
      <c r="G203" s="101"/>
    </row>
    <row r="204" spans="1:7" ht="13.5">
      <c r="A204" s="94" t="str">
        <f t="shared" si="7"/>
        <v>nt</v>
      </c>
      <c r="B204" s="94"/>
      <c r="C204" s="94" t="s">
        <v>199</v>
      </c>
      <c r="D204" s="100"/>
      <c r="E204" s="94"/>
      <c r="F204" s="133" t="s">
        <v>218</v>
      </c>
      <c r="G204" s="101"/>
    </row>
    <row r="205" spans="1:7" ht="13.5">
      <c r="A205" s="94" t="str">
        <f t="shared" si="7"/>
        <v>nt</v>
      </c>
      <c r="B205" s="94"/>
      <c r="C205" s="94" t="s">
        <v>199</v>
      </c>
      <c r="D205" s="100"/>
      <c r="E205" s="94"/>
      <c r="F205" s="133" t="s">
        <v>218</v>
      </c>
      <c r="G205" s="101"/>
    </row>
    <row r="206" spans="1:7" ht="13.5">
      <c r="A206" s="94" t="str">
        <f t="shared" si="7"/>
        <v>nt</v>
      </c>
      <c r="B206" s="94"/>
      <c r="C206" s="94" t="s">
        <v>199</v>
      </c>
      <c r="D206" s="100"/>
      <c r="E206" s="94"/>
      <c r="F206" s="133" t="s">
        <v>218</v>
      </c>
      <c r="G206" s="101"/>
    </row>
    <row r="207" spans="1:7" ht="13.5">
      <c r="A207" s="94" t="str">
        <f t="shared" si="7"/>
        <v>nt</v>
      </c>
      <c r="B207" s="94"/>
      <c r="C207" s="94" t="s">
        <v>207</v>
      </c>
      <c r="D207" s="100"/>
      <c r="E207" s="94"/>
      <c r="F207" s="133" t="s">
        <v>218</v>
      </c>
      <c r="G207" s="101"/>
    </row>
    <row r="208" spans="1:7" ht="13.5">
      <c r="A208" s="94" t="str">
        <f t="shared" si="7"/>
        <v>nt</v>
      </c>
      <c r="B208" s="94"/>
      <c r="C208" s="94" t="s">
        <v>207</v>
      </c>
      <c r="D208" s="100"/>
      <c r="E208" s="94"/>
      <c r="F208" s="133" t="s">
        <v>218</v>
      </c>
      <c r="G208" s="101"/>
    </row>
    <row r="209" spans="1:7" ht="13.5">
      <c r="A209" s="94" t="str">
        <f t="shared" si="7"/>
        <v>nt</v>
      </c>
      <c r="B209" s="94"/>
      <c r="C209" s="94" t="s">
        <v>208</v>
      </c>
      <c r="D209" s="100"/>
      <c r="E209" s="94"/>
      <c r="F209" s="133" t="s">
        <v>218</v>
      </c>
      <c r="G209" s="101"/>
    </row>
    <row r="210" spans="1:7" ht="13.5">
      <c r="A210" s="94" t="str">
        <f t="shared" si="7"/>
        <v>nt</v>
      </c>
      <c r="B210" s="94"/>
      <c r="C210" s="94" t="s">
        <v>208</v>
      </c>
      <c r="D210" s="100"/>
      <c r="E210" s="94"/>
      <c r="F210" s="133" t="s">
        <v>218</v>
      </c>
      <c r="G210" s="101"/>
    </row>
    <row r="211" spans="1:7" ht="13.5">
      <c r="A211" s="94" t="str">
        <f t="shared" si="7"/>
        <v>nt</v>
      </c>
      <c r="B211" s="94"/>
      <c r="C211" s="94" t="s">
        <v>208</v>
      </c>
      <c r="D211" s="100"/>
      <c r="E211" s="94"/>
      <c r="F211" s="133" t="s">
        <v>218</v>
      </c>
      <c r="G211" s="101"/>
    </row>
    <row r="212" spans="1:7" ht="13.5">
      <c r="A212" s="94" t="str">
        <f t="shared" si="7"/>
        <v>nt</v>
      </c>
      <c r="B212" s="94"/>
      <c r="C212" s="94" t="s">
        <v>200</v>
      </c>
      <c r="D212" s="100"/>
      <c r="E212" s="94"/>
      <c r="F212" s="133" t="s">
        <v>218</v>
      </c>
      <c r="G212" s="101"/>
    </row>
    <row r="213" spans="1:7" ht="13.5">
      <c r="A213" s="94" t="str">
        <f t="shared" si="7"/>
        <v>nt</v>
      </c>
      <c r="B213" s="94"/>
      <c r="C213" s="94" t="s">
        <v>200</v>
      </c>
      <c r="D213" s="100"/>
      <c r="E213" s="94"/>
      <c r="F213" s="133" t="s">
        <v>218</v>
      </c>
      <c r="G213" s="101"/>
    </row>
    <row r="214" spans="1:7" ht="13.5">
      <c r="A214" s="94" t="str">
        <f t="shared" si="7"/>
        <v>nt</v>
      </c>
      <c r="B214" s="94"/>
      <c r="C214" s="94" t="s">
        <v>200</v>
      </c>
      <c r="D214" s="100"/>
      <c r="E214" s="94"/>
      <c r="F214" s="133" t="s">
        <v>218</v>
      </c>
      <c r="G214" s="101"/>
    </row>
    <row r="215" spans="1:7" ht="13.5">
      <c r="A215" s="94" t="str">
        <f t="shared" si="7"/>
        <v>nt</v>
      </c>
      <c r="B215" s="94"/>
      <c r="C215" s="94" t="s">
        <v>200</v>
      </c>
      <c r="D215" s="100"/>
      <c r="E215" s="94"/>
      <c r="F215" s="133" t="s">
        <v>218</v>
      </c>
      <c r="G215" s="101"/>
    </row>
    <row r="216" spans="1:7" ht="13.5">
      <c r="A216" s="94" t="str">
        <f t="shared" si="7"/>
        <v>nt</v>
      </c>
      <c r="B216" s="94"/>
      <c r="C216" s="94" t="s">
        <v>200</v>
      </c>
      <c r="D216" s="100"/>
      <c r="E216" s="94"/>
      <c r="F216" s="133" t="s">
        <v>218</v>
      </c>
      <c r="G216" s="101"/>
    </row>
    <row r="217" spans="1:7" ht="13.5">
      <c r="A217" s="94" t="str">
        <f t="shared" si="7"/>
        <v>nt</v>
      </c>
      <c r="B217" s="94"/>
      <c r="C217" s="94" t="s">
        <v>200</v>
      </c>
      <c r="D217" s="100"/>
      <c r="E217" s="94"/>
      <c r="F217" s="133" t="s">
        <v>218</v>
      </c>
      <c r="G217" s="101"/>
    </row>
    <row r="218" spans="1:7" ht="13.5">
      <c r="A218" s="94" t="str">
        <f t="shared" si="7"/>
        <v>nt</v>
      </c>
      <c r="B218" s="94"/>
      <c r="C218" s="94" t="s">
        <v>200</v>
      </c>
      <c r="D218" s="100"/>
      <c r="E218" s="94"/>
      <c r="F218" s="133" t="s">
        <v>218</v>
      </c>
      <c r="G218" s="101"/>
    </row>
    <row r="219" spans="1:7" ht="13.5">
      <c r="A219" s="94" t="str">
        <f t="shared" si="7"/>
        <v>nt</v>
      </c>
      <c r="B219" s="94"/>
      <c r="C219" s="94" t="s">
        <v>200</v>
      </c>
      <c r="D219" s="100"/>
      <c r="E219" s="94"/>
      <c r="F219" s="133" t="s">
        <v>218</v>
      </c>
      <c r="G219" s="101"/>
    </row>
    <row r="220" spans="1:7" ht="13.5">
      <c r="A220" s="94" t="str">
        <f t="shared" si="7"/>
        <v>nt</v>
      </c>
      <c r="B220" s="94"/>
      <c r="C220" s="94" t="s">
        <v>208</v>
      </c>
      <c r="D220" s="100"/>
      <c r="E220" s="94"/>
      <c r="F220" s="133" t="s">
        <v>218</v>
      </c>
      <c r="G220" s="101"/>
    </row>
    <row r="221" spans="1:7" ht="13.5">
      <c r="A221" s="94" t="str">
        <f t="shared" si="7"/>
        <v>nt</v>
      </c>
      <c r="B221" s="94"/>
      <c r="C221" s="94" t="s">
        <v>208</v>
      </c>
      <c r="D221" s="100"/>
      <c r="E221" s="94"/>
      <c r="F221" s="133" t="s">
        <v>218</v>
      </c>
      <c r="G221" s="101"/>
    </row>
    <row r="222" spans="1:7" ht="13.5">
      <c r="A222" s="94" t="str">
        <f t="shared" si="7"/>
        <v>nt</v>
      </c>
      <c r="B222" s="94"/>
      <c r="C222" s="94" t="s">
        <v>208</v>
      </c>
      <c r="D222" s="100"/>
      <c r="E222" s="94"/>
      <c r="F222" s="133" t="s">
        <v>218</v>
      </c>
      <c r="G222" s="101"/>
    </row>
    <row r="223" spans="1:7" ht="13.5">
      <c r="A223" s="94" t="str">
        <f t="shared" si="7"/>
        <v>nt</v>
      </c>
      <c r="B223" s="94"/>
      <c r="C223" s="94" t="s">
        <v>208</v>
      </c>
      <c r="D223" s="100"/>
      <c r="E223" s="94"/>
      <c r="F223" s="133" t="s">
        <v>218</v>
      </c>
      <c r="G223" s="101"/>
    </row>
    <row r="224" spans="1:7" ht="13.5">
      <c r="A224" s="94" t="str">
        <f t="shared" si="7"/>
        <v>nt</v>
      </c>
      <c r="B224" s="94"/>
      <c r="C224" s="94" t="s">
        <v>200</v>
      </c>
      <c r="D224" s="100"/>
      <c r="E224" s="94"/>
      <c r="F224" s="133" t="s">
        <v>218</v>
      </c>
      <c r="G224" s="101"/>
    </row>
    <row r="225" spans="1:7" ht="13.5">
      <c r="A225" s="94" t="str">
        <f t="shared" si="7"/>
        <v>nt</v>
      </c>
      <c r="B225" s="94"/>
      <c r="C225" s="94" t="s">
        <v>200</v>
      </c>
      <c r="D225" s="100"/>
      <c r="E225" s="94"/>
      <c r="F225" s="133" t="s">
        <v>218</v>
      </c>
      <c r="G225" s="101"/>
    </row>
    <row r="226" spans="1:7" ht="13.5">
      <c r="A226" s="93"/>
      <c r="B226" s="94"/>
      <c r="C226" s="94"/>
      <c r="D226" s="100"/>
      <c r="E226" s="94"/>
      <c r="F226" s="133"/>
      <c r="G226" s="101"/>
    </row>
    <row r="227" spans="1:7" ht="17.25">
      <c r="A227" s="98"/>
      <c r="B227" s="98"/>
      <c r="C227" s="98"/>
      <c r="D227" s="102"/>
      <c r="E227" s="103"/>
      <c r="F227" s="135" t="s">
        <v>210</v>
      </c>
      <c r="G227" s="101"/>
    </row>
    <row r="228" spans="1:7" ht="13.5">
      <c r="A228" s="94" t="str">
        <f aca="true" t="shared" si="8" ref="A228:A291">F228&amp;B228</f>
        <v>p</v>
      </c>
      <c r="B228" s="94"/>
      <c r="C228" s="94" t="s">
        <v>435</v>
      </c>
      <c r="D228" s="100"/>
      <c r="E228" s="94"/>
      <c r="F228" s="133" t="s">
        <v>210</v>
      </c>
      <c r="G228" s="101"/>
    </row>
    <row r="229" spans="1:7" ht="13.5">
      <c r="A229" s="94" t="str">
        <f t="shared" si="8"/>
        <v>p</v>
      </c>
      <c r="B229" s="94"/>
      <c r="C229" s="94" t="s">
        <v>435</v>
      </c>
      <c r="D229" s="100"/>
      <c r="E229" s="94"/>
      <c r="F229" s="133" t="s">
        <v>210</v>
      </c>
      <c r="G229" s="101"/>
    </row>
    <row r="230" spans="1:7" ht="13.5">
      <c r="A230" s="94" t="str">
        <f t="shared" si="8"/>
        <v>p</v>
      </c>
      <c r="B230" s="94"/>
      <c r="C230" s="94" t="s">
        <v>435</v>
      </c>
      <c r="D230" s="100"/>
      <c r="E230" s="94"/>
      <c r="F230" s="133" t="s">
        <v>210</v>
      </c>
      <c r="G230" s="101"/>
    </row>
    <row r="231" spans="1:7" ht="13.5">
      <c r="A231" s="94" t="str">
        <f t="shared" si="8"/>
        <v>p</v>
      </c>
      <c r="B231" s="94"/>
      <c r="C231" s="94" t="s">
        <v>207</v>
      </c>
      <c r="D231" s="100"/>
      <c r="E231" s="94"/>
      <c r="F231" s="133" t="s">
        <v>210</v>
      </c>
      <c r="G231" s="101"/>
    </row>
    <row r="232" spans="1:7" ht="13.5">
      <c r="A232" s="94" t="str">
        <f t="shared" si="8"/>
        <v>p</v>
      </c>
      <c r="B232" s="94"/>
      <c r="C232" s="94" t="s">
        <v>207</v>
      </c>
      <c r="D232" s="100"/>
      <c r="E232" s="94"/>
      <c r="F232" s="133" t="s">
        <v>210</v>
      </c>
      <c r="G232" s="101"/>
    </row>
    <row r="233" spans="1:7" ht="13.5">
      <c r="A233" s="94" t="str">
        <f t="shared" si="8"/>
        <v>p</v>
      </c>
      <c r="B233" s="94"/>
      <c r="C233" s="94" t="s">
        <v>207</v>
      </c>
      <c r="D233" s="100"/>
      <c r="E233" s="94"/>
      <c r="F233" s="133" t="s">
        <v>210</v>
      </c>
      <c r="G233" s="101"/>
    </row>
    <row r="234" spans="1:7" ht="13.5">
      <c r="A234" s="94" t="str">
        <f t="shared" si="8"/>
        <v>p</v>
      </c>
      <c r="B234" s="94"/>
      <c r="C234" s="94" t="s">
        <v>207</v>
      </c>
      <c r="D234" s="100"/>
      <c r="E234" s="94"/>
      <c r="F234" s="133" t="s">
        <v>210</v>
      </c>
      <c r="G234" s="101"/>
    </row>
    <row r="235" spans="1:7" ht="13.5">
      <c r="A235" s="94" t="str">
        <f t="shared" si="8"/>
        <v>p</v>
      </c>
      <c r="B235" s="94"/>
      <c r="C235" s="94" t="s">
        <v>207</v>
      </c>
      <c r="D235" s="100"/>
      <c r="E235" s="94"/>
      <c r="F235" s="133" t="s">
        <v>210</v>
      </c>
      <c r="G235" s="101"/>
    </row>
    <row r="236" spans="1:7" ht="13.5">
      <c r="A236" s="94" t="str">
        <f t="shared" si="8"/>
        <v>p</v>
      </c>
      <c r="B236" s="94"/>
      <c r="C236" s="94" t="s">
        <v>207</v>
      </c>
      <c r="D236" s="100"/>
      <c r="E236" s="94"/>
      <c r="F236" s="133" t="s">
        <v>210</v>
      </c>
      <c r="G236" s="101"/>
    </row>
    <row r="237" spans="1:7" ht="13.5">
      <c r="A237" s="94" t="str">
        <f t="shared" si="8"/>
        <v>p</v>
      </c>
      <c r="B237" s="94"/>
      <c r="C237" s="94" t="s">
        <v>207</v>
      </c>
      <c r="D237" s="100"/>
      <c r="E237" s="94"/>
      <c r="F237" s="133" t="s">
        <v>210</v>
      </c>
      <c r="G237" s="101"/>
    </row>
    <row r="238" spans="1:7" ht="13.5">
      <c r="A238" s="94" t="str">
        <f t="shared" si="8"/>
        <v>p</v>
      </c>
      <c r="B238" s="94"/>
      <c r="C238" s="94" t="s">
        <v>207</v>
      </c>
      <c r="D238" s="100"/>
      <c r="E238" s="94"/>
      <c r="F238" s="133" t="s">
        <v>210</v>
      </c>
      <c r="G238" s="101"/>
    </row>
    <row r="239" spans="1:7" ht="13.5">
      <c r="A239" s="94" t="str">
        <f t="shared" si="8"/>
        <v>p</v>
      </c>
      <c r="B239" s="94"/>
      <c r="C239" s="94" t="s">
        <v>208</v>
      </c>
      <c r="D239" s="100"/>
      <c r="E239" s="94"/>
      <c r="F239" s="133" t="s">
        <v>210</v>
      </c>
      <c r="G239" s="101"/>
    </row>
    <row r="240" spans="1:7" ht="13.5">
      <c r="A240" s="94" t="str">
        <f t="shared" si="8"/>
        <v>p</v>
      </c>
      <c r="B240" s="94"/>
      <c r="C240" s="94" t="s">
        <v>208</v>
      </c>
      <c r="D240" s="100"/>
      <c r="E240" s="94"/>
      <c r="F240" s="133" t="s">
        <v>210</v>
      </c>
      <c r="G240" s="101"/>
    </row>
    <row r="241" spans="1:7" ht="13.5">
      <c r="A241" s="94" t="str">
        <f t="shared" si="8"/>
        <v>p</v>
      </c>
      <c r="B241" s="94"/>
      <c r="C241" s="94" t="s">
        <v>208</v>
      </c>
      <c r="D241" s="100"/>
      <c r="E241" s="94"/>
      <c r="F241" s="133" t="s">
        <v>210</v>
      </c>
      <c r="G241" s="101"/>
    </row>
    <row r="242" spans="1:7" ht="13.5">
      <c r="A242" s="94" t="str">
        <f t="shared" si="8"/>
        <v>p</v>
      </c>
      <c r="B242" s="94"/>
      <c r="C242" s="94" t="s">
        <v>208</v>
      </c>
      <c r="D242" s="100"/>
      <c r="E242" s="94"/>
      <c r="F242" s="133" t="s">
        <v>210</v>
      </c>
      <c r="G242" s="101"/>
    </row>
    <row r="243" spans="1:7" ht="13.5">
      <c r="A243" s="94" t="str">
        <f t="shared" si="8"/>
        <v>p</v>
      </c>
      <c r="B243" s="94"/>
      <c r="C243" s="94" t="s">
        <v>208</v>
      </c>
      <c r="D243" s="100"/>
      <c r="E243" s="94"/>
      <c r="F243" s="133" t="s">
        <v>210</v>
      </c>
      <c r="G243" s="101"/>
    </row>
    <row r="244" spans="1:7" ht="13.5">
      <c r="A244" s="94" t="str">
        <f t="shared" si="8"/>
        <v>p</v>
      </c>
      <c r="B244" s="94"/>
      <c r="C244" s="94" t="s">
        <v>208</v>
      </c>
      <c r="D244" s="100"/>
      <c r="E244" s="94"/>
      <c r="F244" s="133" t="s">
        <v>210</v>
      </c>
      <c r="G244" s="101"/>
    </row>
    <row r="245" spans="1:7" ht="13.5">
      <c r="A245" s="94" t="str">
        <f t="shared" si="8"/>
        <v>p</v>
      </c>
      <c r="B245" s="94"/>
      <c r="C245" s="94" t="s">
        <v>208</v>
      </c>
      <c r="D245" s="100"/>
      <c r="E245" s="94"/>
      <c r="F245" s="133" t="s">
        <v>210</v>
      </c>
      <c r="G245" s="101"/>
    </row>
    <row r="246" spans="1:7" ht="13.5">
      <c r="A246" s="94" t="str">
        <f t="shared" si="8"/>
        <v>p</v>
      </c>
      <c r="B246" s="94"/>
      <c r="C246" s="94" t="s">
        <v>208</v>
      </c>
      <c r="D246" s="100"/>
      <c r="E246" s="94"/>
      <c r="F246" s="133" t="s">
        <v>210</v>
      </c>
      <c r="G246" s="101"/>
    </row>
    <row r="247" spans="1:7" ht="13.5">
      <c r="A247" s="94" t="str">
        <f t="shared" si="8"/>
        <v>p</v>
      </c>
      <c r="B247" s="94"/>
      <c r="C247" s="94" t="s">
        <v>208</v>
      </c>
      <c r="D247" s="100"/>
      <c r="E247" s="94"/>
      <c r="F247" s="133" t="s">
        <v>210</v>
      </c>
      <c r="G247" s="101"/>
    </row>
    <row r="248" spans="1:7" ht="13.5">
      <c r="A248" s="94" t="str">
        <f t="shared" si="8"/>
        <v>p</v>
      </c>
      <c r="B248" s="94"/>
      <c r="C248" s="94" t="s">
        <v>208</v>
      </c>
      <c r="D248" s="100"/>
      <c r="E248" s="94"/>
      <c r="F248" s="133" t="s">
        <v>210</v>
      </c>
      <c r="G248" s="101"/>
    </row>
    <row r="249" spans="1:7" ht="13.5">
      <c r="A249" s="94" t="str">
        <f t="shared" si="8"/>
        <v>p</v>
      </c>
      <c r="B249" s="94"/>
      <c r="C249" s="94" t="s">
        <v>208</v>
      </c>
      <c r="D249" s="100"/>
      <c r="E249" s="94"/>
      <c r="F249" s="133" t="s">
        <v>210</v>
      </c>
      <c r="G249" s="101"/>
    </row>
    <row r="250" spans="1:7" ht="13.5">
      <c r="A250" s="94" t="str">
        <f t="shared" si="8"/>
        <v>p</v>
      </c>
      <c r="B250" s="94"/>
      <c r="C250" s="94" t="s">
        <v>208</v>
      </c>
      <c r="D250" s="100"/>
      <c r="E250" s="94"/>
      <c r="F250" s="133" t="s">
        <v>210</v>
      </c>
      <c r="G250" s="101"/>
    </row>
    <row r="251" spans="1:7" ht="13.5">
      <c r="A251" s="94" t="str">
        <f t="shared" si="8"/>
        <v>p</v>
      </c>
      <c r="B251" s="94"/>
      <c r="C251" s="94" t="s">
        <v>208</v>
      </c>
      <c r="D251" s="100"/>
      <c r="E251" s="94"/>
      <c r="F251" s="133" t="s">
        <v>210</v>
      </c>
      <c r="G251" s="101"/>
    </row>
    <row r="252" spans="1:7" ht="13.5">
      <c r="A252" s="94" t="str">
        <f t="shared" si="8"/>
        <v>p</v>
      </c>
      <c r="B252" s="94"/>
      <c r="C252" s="94" t="s">
        <v>208</v>
      </c>
      <c r="D252" s="100"/>
      <c r="E252" s="94"/>
      <c r="F252" s="133" t="s">
        <v>210</v>
      </c>
      <c r="G252" s="101"/>
    </row>
    <row r="253" spans="1:7" ht="13.5">
      <c r="A253" s="94">
        <f t="shared" si="8"/>
      </c>
      <c r="B253" s="94"/>
      <c r="C253" s="94"/>
      <c r="D253" s="100"/>
      <c r="E253" s="94"/>
      <c r="F253" s="133"/>
      <c r="G253" s="101"/>
    </row>
    <row r="254" spans="1:7" ht="13.5">
      <c r="A254" s="94">
        <f t="shared" si="8"/>
      </c>
      <c r="B254" s="94"/>
      <c r="C254" s="94"/>
      <c r="D254" s="100"/>
      <c r="E254" s="94"/>
      <c r="F254" s="133"/>
      <c r="G254" s="101"/>
    </row>
    <row r="255" spans="1:7" ht="13.5">
      <c r="A255" s="94">
        <f t="shared" si="8"/>
      </c>
      <c r="B255" s="94"/>
      <c r="C255" s="94"/>
      <c r="D255" s="100"/>
      <c r="E255" s="94"/>
      <c r="F255" s="133"/>
      <c r="G255" s="101"/>
    </row>
    <row r="256" spans="1:7" ht="17.25">
      <c r="A256" s="98" t="str">
        <f t="shared" si="8"/>
        <v>ss</v>
      </c>
      <c r="B256" s="98"/>
      <c r="C256" s="98"/>
      <c r="D256" s="102"/>
      <c r="E256" s="103"/>
      <c r="F256" s="135" t="s">
        <v>219</v>
      </c>
      <c r="G256" s="101"/>
    </row>
    <row r="257" spans="1:7" ht="13.5">
      <c r="A257" s="94" t="str">
        <f t="shared" si="8"/>
        <v>ss</v>
      </c>
      <c r="B257" s="94"/>
      <c r="C257" s="94" t="s">
        <v>435</v>
      </c>
      <c r="D257" s="100"/>
      <c r="E257" s="94"/>
      <c r="F257" s="133" t="s">
        <v>219</v>
      </c>
      <c r="G257" s="101"/>
    </row>
    <row r="258" spans="1:7" ht="13.5">
      <c r="A258" s="94" t="str">
        <f t="shared" si="8"/>
        <v>ss</v>
      </c>
      <c r="B258" s="94"/>
      <c r="C258" s="94" t="s">
        <v>435</v>
      </c>
      <c r="D258" s="100"/>
      <c r="E258" s="94"/>
      <c r="F258" s="133" t="s">
        <v>219</v>
      </c>
      <c r="G258" s="101"/>
    </row>
    <row r="259" spans="1:7" ht="13.5">
      <c r="A259" s="94" t="str">
        <f t="shared" si="8"/>
        <v>ss</v>
      </c>
      <c r="B259" s="94"/>
      <c r="C259" s="94" t="s">
        <v>435</v>
      </c>
      <c r="D259" s="100"/>
      <c r="E259" s="94"/>
      <c r="F259" s="133" t="s">
        <v>219</v>
      </c>
      <c r="G259" s="101"/>
    </row>
    <row r="260" spans="1:7" ht="13.5">
      <c r="A260" s="94" t="str">
        <f t="shared" si="8"/>
        <v>ss</v>
      </c>
      <c r="B260" s="94"/>
      <c r="C260" s="94" t="s">
        <v>207</v>
      </c>
      <c r="D260" s="100"/>
      <c r="E260" s="94"/>
      <c r="F260" s="133" t="s">
        <v>219</v>
      </c>
      <c r="G260" s="101"/>
    </row>
    <row r="261" spans="1:7" ht="13.5">
      <c r="A261" s="94" t="str">
        <f t="shared" si="8"/>
        <v>ss</v>
      </c>
      <c r="B261" s="94"/>
      <c r="C261" s="94" t="s">
        <v>207</v>
      </c>
      <c r="D261" s="100"/>
      <c r="E261" s="94"/>
      <c r="F261" s="133" t="s">
        <v>219</v>
      </c>
      <c r="G261" s="101"/>
    </row>
    <row r="262" spans="1:7" ht="13.5">
      <c r="A262" s="94" t="str">
        <f t="shared" si="8"/>
        <v>ss</v>
      </c>
      <c r="B262" s="94"/>
      <c r="C262" s="94" t="s">
        <v>207</v>
      </c>
      <c r="D262" s="100"/>
      <c r="E262" s="94"/>
      <c r="F262" s="133" t="s">
        <v>219</v>
      </c>
      <c r="G262" s="101"/>
    </row>
    <row r="263" spans="1:7" ht="13.5">
      <c r="A263" s="94" t="str">
        <f t="shared" si="8"/>
        <v>ss</v>
      </c>
      <c r="B263" s="94"/>
      <c r="C263" s="94" t="s">
        <v>207</v>
      </c>
      <c r="D263" s="100"/>
      <c r="E263" s="94"/>
      <c r="F263" s="133" t="s">
        <v>219</v>
      </c>
      <c r="G263" s="101"/>
    </row>
    <row r="264" spans="1:7" ht="13.5">
      <c r="A264" s="94" t="str">
        <f t="shared" si="8"/>
        <v>ss</v>
      </c>
      <c r="B264" s="94"/>
      <c r="C264" s="94" t="s">
        <v>207</v>
      </c>
      <c r="D264" s="100"/>
      <c r="E264" s="94"/>
      <c r="F264" s="133" t="s">
        <v>219</v>
      </c>
      <c r="G264" s="101"/>
    </row>
    <row r="265" spans="1:7" ht="13.5">
      <c r="A265" s="94" t="str">
        <f t="shared" si="8"/>
        <v>ss</v>
      </c>
      <c r="B265" s="94"/>
      <c r="C265" s="94" t="s">
        <v>207</v>
      </c>
      <c r="D265" s="100"/>
      <c r="E265" s="94"/>
      <c r="F265" s="133" t="s">
        <v>219</v>
      </c>
      <c r="G265" s="101"/>
    </row>
    <row r="266" spans="1:7" ht="13.5">
      <c r="A266" s="94" t="str">
        <f t="shared" si="8"/>
        <v>ss</v>
      </c>
      <c r="B266" s="94"/>
      <c r="C266" s="94" t="s">
        <v>207</v>
      </c>
      <c r="D266" s="100"/>
      <c r="E266" s="94"/>
      <c r="F266" s="133" t="s">
        <v>219</v>
      </c>
      <c r="G266" s="101"/>
    </row>
    <row r="267" spans="1:7" ht="13.5">
      <c r="A267" s="94" t="str">
        <f t="shared" si="8"/>
        <v>ss</v>
      </c>
      <c r="B267" s="94"/>
      <c r="C267" s="94" t="s">
        <v>207</v>
      </c>
      <c r="D267" s="100"/>
      <c r="E267" s="94"/>
      <c r="F267" s="133" t="s">
        <v>219</v>
      </c>
      <c r="G267" s="101"/>
    </row>
    <row r="268" spans="1:7" ht="13.5">
      <c r="A268" s="94" t="str">
        <f t="shared" si="8"/>
        <v>ss</v>
      </c>
      <c r="B268" s="94"/>
      <c r="C268" s="94" t="s">
        <v>207</v>
      </c>
      <c r="D268" s="100"/>
      <c r="E268" s="94"/>
      <c r="F268" s="133" t="s">
        <v>219</v>
      </c>
      <c r="G268" s="101"/>
    </row>
    <row r="269" spans="1:7" ht="13.5">
      <c r="A269" s="94" t="str">
        <f t="shared" si="8"/>
        <v>ss</v>
      </c>
      <c r="B269" s="94"/>
      <c r="C269" s="94" t="s">
        <v>208</v>
      </c>
      <c r="D269" s="100"/>
      <c r="E269" s="94"/>
      <c r="F269" s="133" t="s">
        <v>219</v>
      </c>
      <c r="G269" s="101"/>
    </row>
    <row r="270" spans="1:7" ht="13.5">
      <c r="A270" s="94" t="str">
        <f t="shared" si="8"/>
        <v>ss</v>
      </c>
      <c r="B270" s="94"/>
      <c r="C270" s="94" t="s">
        <v>208</v>
      </c>
      <c r="D270" s="100"/>
      <c r="E270" s="94"/>
      <c r="F270" s="133" t="s">
        <v>219</v>
      </c>
      <c r="G270" s="101"/>
    </row>
    <row r="271" spans="1:7" ht="13.5">
      <c r="A271" s="94" t="str">
        <f t="shared" si="8"/>
        <v>ss</v>
      </c>
      <c r="B271" s="94"/>
      <c r="C271" s="94" t="s">
        <v>208</v>
      </c>
      <c r="D271" s="100"/>
      <c r="E271" s="94"/>
      <c r="F271" s="133" t="s">
        <v>219</v>
      </c>
      <c r="G271" s="101"/>
    </row>
    <row r="272" spans="1:7" ht="13.5">
      <c r="A272" s="94" t="str">
        <f t="shared" si="8"/>
        <v>ss</v>
      </c>
      <c r="B272" s="94"/>
      <c r="C272" s="94" t="s">
        <v>208</v>
      </c>
      <c r="D272" s="100"/>
      <c r="E272" s="94"/>
      <c r="F272" s="133" t="s">
        <v>219</v>
      </c>
      <c r="G272" s="101"/>
    </row>
    <row r="273" spans="1:7" ht="13.5">
      <c r="A273" s="94" t="str">
        <f t="shared" si="8"/>
        <v>ss</v>
      </c>
      <c r="B273" s="94"/>
      <c r="C273" s="94" t="s">
        <v>208</v>
      </c>
      <c r="D273" s="100"/>
      <c r="E273" s="94"/>
      <c r="F273" s="133" t="s">
        <v>219</v>
      </c>
      <c r="G273" s="101"/>
    </row>
    <row r="274" spans="1:7" ht="13.5">
      <c r="A274" s="94" t="str">
        <f t="shared" si="8"/>
        <v>ss</v>
      </c>
      <c r="B274" s="94"/>
      <c r="C274" s="94" t="s">
        <v>200</v>
      </c>
      <c r="D274" s="100"/>
      <c r="E274" s="94"/>
      <c r="F274" s="133" t="s">
        <v>219</v>
      </c>
      <c r="G274" s="101"/>
    </row>
    <row r="275" spans="1:7" ht="13.5">
      <c r="A275" s="94" t="str">
        <f t="shared" si="8"/>
        <v>ss</v>
      </c>
      <c r="B275" s="94"/>
      <c r="C275" s="94" t="s">
        <v>200</v>
      </c>
      <c r="D275" s="100"/>
      <c r="E275" s="94"/>
      <c r="F275" s="133" t="s">
        <v>219</v>
      </c>
      <c r="G275" s="101"/>
    </row>
    <row r="276" spans="1:7" ht="13.5">
      <c r="A276" s="94" t="str">
        <f t="shared" si="8"/>
        <v>ss</v>
      </c>
      <c r="B276" s="94"/>
      <c r="C276" s="94" t="s">
        <v>200</v>
      </c>
      <c r="D276" s="100"/>
      <c r="E276" s="94"/>
      <c r="F276" s="133" t="s">
        <v>219</v>
      </c>
      <c r="G276" s="101"/>
    </row>
    <row r="277" spans="1:7" ht="13.5">
      <c r="A277" s="94" t="str">
        <f t="shared" si="8"/>
        <v>ss</v>
      </c>
      <c r="B277" s="94"/>
      <c r="C277" s="94" t="s">
        <v>200</v>
      </c>
      <c r="D277" s="100"/>
      <c r="E277" s="94"/>
      <c r="F277" s="133" t="s">
        <v>219</v>
      </c>
      <c r="G277" s="101"/>
    </row>
    <row r="278" spans="1:7" ht="13.5">
      <c r="A278" s="94" t="str">
        <f t="shared" si="8"/>
        <v>ss</v>
      </c>
      <c r="B278" s="94"/>
      <c r="C278" s="94" t="s">
        <v>200</v>
      </c>
      <c r="D278" s="100"/>
      <c r="E278" s="94"/>
      <c r="F278" s="133" t="s">
        <v>219</v>
      </c>
      <c r="G278" s="101"/>
    </row>
    <row r="279" spans="1:7" ht="13.5">
      <c r="A279" s="94" t="str">
        <f t="shared" si="8"/>
        <v>ss</v>
      </c>
      <c r="B279" s="94"/>
      <c r="C279" s="94" t="s">
        <v>208</v>
      </c>
      <c r="D279" s="100"/>
      <c r="E279" s="94"/>
      <c r="F279" s="133" t="s">
        <v>219</v>
      </c>
      <c r="G279" s="101"/>
    </row>
    <row r="280" spans="1:7" ht="13.5">
      <c r="A280" s="94" t="str">
        <f t="shared" si="8"/>
        <v>ss</v>
      </c>
      <c r="B280" s="94"/>
      <c r="C280" s="94" t="s">
        <v>208</v>
      </c>
      <c r="D280" s="100"/>
      <c r="E280" s="94"/>
      <c r="F280" s="133" t="s">
        <v>219</v>
      </c>
      <c r="G280" s="101"/>
    </row>
    <row r="281" spans="1:7" ht="13.5">
      <c r="A281" s="94" t="str">
        <f t="shared" si="8"/>
        <v>ss</v>
      </c>
      <c r="B281" s="94"/>
      <c r="C281" s="94" t="s">
        <v>208</v>
      </c>
      <c r="D281" s="100"/>
      <c r="E281" s="94"/>
      <c r="F281" s="133" t="s">
        <v>219</v>
      </c>
      <c r="G281" s="101"/>
    </row>
    <row r="282" spans="1:7" ht="13.5">
      <c r="A282" s="94" t="str">
        <f t="shared" si="8"/>
        <v>ss</v>
      </c>
      <c r="B282" s="94"/>
      <c r="C282" s="94" t="s">
        <v>208</v>
      </c>
      <c r="D282" s="100"/>
      <c r="E282" s="94"/>
      <c r="F282" s="133" t="s">
        <v>219</v>
      </c>
      <c r="G282" s="101"/>
    </row>
    <row r="283" spans="1:7" ht="13.5">
      <c r="A283" s="94" t="str">
        <f t="shared" si="8"/>
        <v>ss</v>
      </c>
      <c r="B283" s="94"/>
      <c r="C283" s="94" t="s">
        <v>208</v>
      </c>
      <c r="D283" s="100"/>
      <c r="E283" s="94"/>
      <c r="F283" s="133" t="s">
        <v>219</v>
      </c>
      <c r="G283" s="101"/>
    </row>
    <row r="284" spans="1:7" ht="13.5">
      <c r="A284" s="94" t="str">
        <f t="shared" si="8"/>
        <v>ss</v>
      </c>
      <c r="B284" s="94"/>
      <c r="C284" s="94" t="s">
        <v>208</v>
      </c>
      <c r="D284" s="100"/>
      <c r="E284" s="94"/>
      <c r="F284" s="133" t="s">
        <v>219</v>
      </c>
      <c r="G284" s="101"/>
    </row>
    <row r="285" spans="1:7" ht="13.5">
      <c r="A285" s="94">
        <f t="shared" si="8"/>
      </c>
      <c r="B285" s="94"/>
      <c r="C285" s="94"/>
      <c r="D285" s="100"/>
      <c r="E285" s="94"/>
      <c r="F285" s="133"/>
      <c r="G285" s="101"/>
    </row>
    <row r="286" spans="1:7" ht="13.5">
      <c r="A286" s="94">
        <f t="shared" si="8"/>
      </c>
      <c r="B286" s="94"/>
      <c r="C286" s="94"/>
      <c r="D286" s="100"/>
      <c r="E286" s="94"/>
      <c r="F286" s="133"/>
      <c r="G286" s="101"/>
    </row>
    <row r="287" spans="1:7" ht="13.5">
      <c r="A287" s="94">
        <f t="shared" si="8"/>
      </c>
      <c r="B287" s="94"/>
      <c r="C287" s="94"/>
      <c r="D287" s="100"/>
      <c r="E287" s="94"/>
      <c r="F287" s="133"/>
      <c r="G287" s="101"/>
    </row>
    <row r="288" spans="1:7" ht="17.25">
      <c r="A288" s="98" t="str">
        <f t="shared" si="8"/>
        <v>t</v>
      </c>
      <c r="B288" s="98"/>
      <c r="C288" s="98"/>
      <c r="D288" s="102"/>
      <c r="E288" s="103"/>
      <c r="F288" s="135" t="s">
        <v>211</v>
      </c>
      <c r="G288" s="101"/>
    </row>
    <row r="289" spans="1:7" ht="13.5">
      <c r="A289" s="94" t="str">
        <f t="shared" si="8"/>
        <v>m</v>
      </c>
      <c r="B289" s="94"/>
      <c r="C289" s="94" t="s">
        <v>435</v>
      </c>
      <c r="D289" s="100"/>
      <c r="E289" s="94"/>
      <c r="F289" s="133" t="s">
        <v>212</v>
      </c>
      <c r="G289" s="101"/>
    </row>
    <row r="290" spans="1:7" ht="13.5">
      <c r="A290" s="94" t="str">
        <f t="shared" si="8"/>
        <v>m</v>
      </c>
      <c r="B290" s="94"/>
      <c r="C290" s="94" t="s">
        <v>435</v>
      </c>
      <c r="D290" s="100"/>
      <c r="E290" s="94"/>
      <c r="F290" s="133" t="s">
        <v>212</v>
      </c>
      <c r="G290" s="101"/>
    </row>
    <row r="291" spans="1:7" ht="13.5">
      <c r="A291" s="94" t="str">
        <f t="shared" si="8"/>
        <v>m</v>
      </c>
      <c r="B291" s="94"/>
      <c r="C291" s="94" t="s">
        <v>435</v>
      </c>
      <c r="D291" s="100"/>
      <c r="E291" s="94"/>
      <c r="F291" s="133" t="s">
        <v>212</v>
      </c>
      <c r="G291" s="101"/>
    </row>
    <row r="292" spans="1:7" ht="13.5">
      <c r="A292" s="94" t="str">
        <f aca="true" t="shared" si="9" ref="A292:A357">F292&amp;B292</f>
        <v>m</v>
      </c>
      <c r="B292" s="94"/>
      <c r="C292" s="94" t="s">
        <v>436</v>
      </c>
      <c r="D292" s="100"/>
      <c r="E292" s="94"/>
      <c r="F292" s="133" t="s">
        <v>212</v>
      </c>
      <c r="G292" s="101"/>
    </row>
    <row r="293" spans="1:7" ht="13.5">
      <c r="A293" s="94" t="str">
        <f t="shared" si="9"/>
        <v>m</v>
      </c>
      <c r="B293" s="94"/>
      <c r="C293" s="94" t="s">
        <v>207</v>
      </c>
      <c r="D293" s="100"/>
      <c r="E293" s="94"/>
      <c r="F293" s="133" t="s">
        <v>212</v>
      </c>
      <c r="G293" s="101"/>
    </row>
    <row r="294" spans="1:7" ht="13.5">
      <c r="A294" s="94" t="str">
        <f t="shared" si="9"/>
        <v>m</v>
      </c>
      <c r="B294" s="94"/>
      <c r="C294" s="94" t="s">
        <v>207</v>
      </c>
      <c r="D294" s="100"/>
      <c r="E294" s="94"/>
      <c r="F294" s="133" t="s">
        <v>212</v>
      </c>
      <c r="G294" s="101"/>
    </row>
    <row r="295" spans="1:7" ht="13.5">
      <c r="A295" s="94" t="str">
        <f t="shared" si="9"/>
        <v>m</v>
      </c>
      <c r="B295" s="94"/>
      <c r="C295" s="94" t="s">
        <v>207</v>
      </c>
      <c r="D295" s="100"/>
      <c r="E295" s="94"/>
      <c r="F295" s="133" t="s">
        <v>212</v>
      </c>
      <c r="G295" s="101"/>
    </row>
    <row r="296" spans="1:7" ht="13.5">
      <c r="A296" s="94" t="str">
        <f t="shared" si="9"/>
        <v>m</v>
      </c>
      <c r="B296" s="94"/>
      <c r="C296" s="94" t="s">
        <v>199</v>
      </c>
      <c r="D296" s="100"/>
      <c r="E296" s="94"/>
      <c r="F296" s="133" t="s">
        <v>212</v>
      </c>
      <c r="G296" s="101"/>
    </row>
    <row r="297" spans="1:7" ht="13.5">
      <c r="A297" s="94" t="str">
        <f t="shared" si="9"/>
        <v>m</v>
      </c>
      <c r="B297" s="94"/>
      <c r="C297" s="94" t="s">
        <v>199</v>
      </c>
      <c r="D297" s="100"/>
      <c r="E297" s="94"/>
      <c r="F297" s="133" t="s">
        <v>212</v>
      </c>
      <c r="G297" s="101"/>
    </row>
    <row r="298" spans="1:7" ht="13.5">
      <c r="A298" s="94" t="str">
        <f t="shared" si="9"/>
        <v>m</v>
      </c>
      <c r="B298" s="94"/>
      <c r="C298" s="94" t="s">
        <v>199</v>
      </c>
      <c r="D298" s="100"/>
      <c r="E298" s="94"/>
      <c r="F298" s="133" t="s">
        <v>212</v>
      </c>
      <c r="G298" s="101"/>
    </row>
    <row r="299" spans="1:7" ht="13.5">
      <c r="A299" s="94" t="str">
        <f t="shared" si="9"/>
        <v>m</v>
      </c>
      <c r="B299" s="94"/>
      <c r="C299" s="94" t="s">
        <v>199</v>
      </c>
      <c r="D299" s="100"/>
      <c r="E299" s="94"/>
      <c r="F299" s="133" t="s">
        <v>212</v>
      </c>
      <c r="G299" s="101"/>
    </row>
    <row r="300" spans="1:7" ht="13.5">
      <c r="A300" s="94" t="str">
        <f t="shared" si="9"/>
        <v>m</v>
      </c>
      <c r="B300" s="94"/>
      <c r="C300" s="94" t="s">
        <v>208</v>
      </c>
      <c r="D300" s="100"/>
      <c r="E300" s="94"/>
      <c r="F300" s="133" t="s">
        <v>212</v>
      </c>
      <c r="G300" s="101"/>
    </row>
    <row r="301" spans="1:7" ht="13.5">
      <c r="A301" s="94" t="str">
        <f t="shared" si="9"/>
        <v>m</v>
      </c>
      <c r="B301" s="94"/>
      <c r="C301" s="94" t="s">
        <v>208</v>
      </c>
      <c r="D301" s="100"/>
      <c r="E301" s="94"/>
      <c r="F301" s="133" t="s">
        <v>212</v>
      </c>
      <c r="G301" s="101"/>
    </row>
    <row r="302" spans="1:7" ht="13.5">
      <c r="A302" s="94" t="str">
        <f t="shared" si="9"/>
        <v>m</v>
      </c>
      <c r="B302" s="94"/>
      <c r="C302" s="94" t="s">
        <v>208</v>
      </c>
      <c r="D302" s="100"/>
      <c r="E302" s="94"/>
      <c r="F302" s="133" t="s">
        <v>212</v>
      </c>
      <c r="G302" s="101"/>
    </row>
    <row r="303" spans="1:7" ht="13.5">
      <c r="A303" s="94" t="str">
        <f t="shared" si="9"/>
        <v>m</v>
      </c>
      <c r="B303" s="94"/>
      <c r="C303" s="94" t="s">
        <v>208</v>
      </c>
      <c r="D303" s="100"/>
      <c r="E303" s="94"/>
      <c r="F303" s="133" t="s">
        <v>212</v>
      </c>
      <c r="G303" s="101"/>
    </row>
    <row r="304" spans="1:7" ht="13.5">
      <c r="A304" s="94" t="str">
        <f t="shared" si="9"/>
        <v>m</v>
      </c>
      <c r="B304" s="94"/>
      <c r="C304" s="94" t="s">
        <v>208</v>
      </c>
      <c r="D304" s="100"/>
      <c r="E304" s="94"/>
      <c r="F304" s="133" t="s">
        <v>212</v>
      </c>
      <c r="G304" s="101"/>
    </row>
    <row r="305" spans="1:7" ht="13.5">
      <c r="A305" s="94" t="str">
        <f t="shared" si="9"/>
        <v>m</v>
      </c>
      <c r="B305" s="94"/>
      <c r="C305" s="94" t="s">
        <v>208</v>
      </c>
      <c r="D305" s="100"/>
      <c r="E305" s="94"/>
      <c r="F305" s="133" t="s">
        <v>212</v>
      </c>
      <c r="G305" s="101"/>
    </row>
    <row r="306" spans="1:7" ht="13.5">
      <c r="A306" s="94" t="str">
        <f t="shared" si="9"/>
        <v>m</v>
      </c>
      <c r="B306" s="94"/>
      <c r="C306" s="94" t="s">
        <v>208</v>
      </c>
      <c r="D306" s="100"/>
      <c r="E306" s="94"/>
      <c r="F306" s="133" t="s">
        <v>212</v>
      </c>
      <c r="G306" s="101"/>
    </row>
    <row r="307" spans="1:7" ht="13.5">
      <c r="A307" s="94" t="str">
        <f t="shared" si="9"/>
        <v>m</v>
      </c>
      <c r="B307" s="94"/>
      <c r="C307" s="94" t="s">
        <v>200</v>
      </c>
      <c r="D307" s="100"/>
      <c r="E307" s="94"/>
      <c r="F307" s="133" t="s">
        <v>212</v>
      </c>
      <c r="G307" s="101"/>
    </row>
    <row r="308" spans="1:7" ht="13.5">
      <c r="A308" s="94" t="str">
        <f t="shared" si="9"/>
        <v>m</v>
      </c>
      <c r="B308" s="94"/>
      <c r="C308" s="94" t="s">
        <v>200</v>
      </c>
      <c r="D308" s="100"/>
      <c r="E308" s="94"/>
      <c r="F308" s="133" t="s">
        <v>212</v>
      </c>
      <c r="G308" s="101"/>
    </row>
    <row r="309" spans="1:7" ht="13.5">
      <c r="A309" s="94" t="str">
        <f t="shared" si="9"/>
        <v>m</v>
      </c>
      <c r="B309" s="94"/>
      <c r="C309" s="94" t="s">
        <v>200</v>
      </c>
      <c r="D309" s="100"/>
      <c r="E309" s="94"/>
      <c r="F309" s="133" t="s">
        <v>212</v>
      </c>
      <c r="G309" s="101"/>
    </row>
    <row r="310" spans="1:7" ht="13.5">
      <c r="A310" s="94" t="str">
        <f t="shared" si="9"/>
        <v>m</v>
      </c>
      <c r="B310" s="94"/>
      <c r="C310" s="94" t="s">
        <v>200</v>
      </c>
      <c r="D310" s="100"/>
      <c r="E310" s="94"/>
      <c r="F310" s="133" t="s">
        <v>212</v>
      </c>
      <c r="G310" s="101"/>
    </row>
    <row r="311" spans="1:7" ht="13.5">
      <c r="A311" s="94" t="str">
        <f t="shared" si="9"/>
        <v>m</v>
      </c>
      <c r="B311" s="94"/>
      <c r="C311" s="94" t="s">
        <v>200</v>
      </c>
      <c r="D311" s="100"/>
      <c r="E311" s="94"/>
      <c r="F311" s="133" t="s">
        <v>212</v>
      </c>
      <c r="G311" s="101"/>
    </row>
    <row r="312" spans="1:7" ht="13.5">
      <c r="A312" s="94" t="str">
        <f t="shared" si="9"/>
        <v>m</v>
      </c>
      <c r="B312" s="94"/>
      <c r="C312" s="94" t="s">
        <v>200</v>
      </c>
      <c r="D312" s="100"/>
      <c r="E312" s="94"/>
      <c r="F312" s="133" t="s">
        <v>212</v>
      </c>
      <c r="G312" s="101"/>
    </row>
    <row r="313" spans="1:7" ht="13.5">
      <c r="A313" s="94" t="str">
        <f t="shared" si="9"/>
        <v>m</v>
      </c>
      <c r="B313" s="94"/>
      <c r="C313" s="94" t="s">
        <v>200</v>
      </c>
      <c r="D313" s="100"/>
      <c r="E313" s="94"/>
      <c r="F313" s="133" t="s">
        <v>212</v>
      </c>
      <c r="G313" s="101"/>
    </row>
    <row r="314" spans="1:7" ht="13.5">
      <c r="A314" s="94" t="str">
        <f t="shared" si="9"/>
        <v>m</v>
      </c>
      <c r="B314" s="94"/>
      <c r="C314" s="94" t="s">
        <v>200</v>
      </c>
      <c r="D314" s="100"/>
      <c r="E314" s="94"/>
      <c r="F314" s="133" t="s">
        <v>212</v>
      </c>
      <c r="G314" s="101"/>
    </row>
    <row r="315" spans="1:7" ht="13.5">
      <c r="A315" s="94">
        <f t="shared" si="9"/>
      </c>
      <c r="B315" s="94"/>
      <c r="C315" s="94"/>
      <c r="D315" s="100"/>
      <c r="E315" s="94"/>
      <c r="F315" s="133"/>
      <c r="G315" s="101"/>
    </row>
    <row r="316" spans="1:7" ht="13.5">
      <c r="A316" s="94"/>
      <c r="B316" s="94"/>
      <c r="C316" s="94"/>
      <c r="D316" s="100"/>
      <c r="E316" s="94"/>
      <c r="F316" s="133"/>
      <c r="G316" s="101"/>
    </row>
    <row r="317" spans="1:7" ht="13.5">
      <c r="A317" s="94">
        <f t="shared" si="9"/>
      </c>
      <c r="B317" s="94"/>
      <c r="C317" s="94"/>
      <c r="D317" s="100"/>
      <c r="E317" s="94"/>
      <c r="F317" s="133"/>
      <c r="G317" s="101"/>
    </row>
    <row r="318" spans="1:7" ht="17.25">
      <c r="A318" s="98" t="str">
        <f t="shared" si="9"/>
        <v>na</v>
      </c>
      <c r="B318" s="98"/>
      <c r="C318" s="98"/>
      <c r="D318" s="102"/>
      <c r="E318" s="103"/>
      <c r="F318" s="135" t="s">
        <v>220</v>
      </c>
      <c r="G318" s="101"/>
    </row>
    <row r="319" spans="1:7" ht="13.5">
      <c r="A319" s="94" t="str">
        <f t="shared" si="9"/>
        <v>na</v>
      </c>
      <c r="B319" s="94"/>
      <c r="C319" s="94" t="s">
        <v>435</v>
      </c>
      <c r="D319" s="100"/>
      <c r="E319" s="94"/>
      <c r="F319" s="133" t="s">
        <v>220</v>
      </c>
      <c r="G319" s="101"/>
    </row>
    <row r="320" spans="1:7" ht="13.5">
      <c r="A320" s="94" t="str">
        <f t="shared" si="9"/>
        <v>na</v>
      </c>
      <c r="B320" s="94"/>
      <c r="C320" s="94" t="s">
        <v>435</v>
      </c>
      <c r="D320" s="100"/>
      <c r="E320" s="94"/>
      <c r="F320" s="133" t="s">
        <v>220</v>
      </c>
      <c r="G320" s="101"/>
    </row>
    <row r="321" spans="1:7" ht="13.5">
      <c r="A321" s="94" t="str">
        <f t="shared" si="9"/>
        <v>na</v>
      </c>
      <c r="B321" s="94"/>
      <c r="C321" s="94" t="s">
        <v>435</v>
      </c>
      <c r="D321" s="100"/>
      <c r="E321" s="94"/>
      <c r="F321" s="133" t="s">
        <v>220</v>
      </c>
      <c r="G321" s="101"/>
    </row>
    <row r="322" spans="1:7" ht="13.5">
      <c r="A322" s="94" t="str">
        <f t="shared" si="9"/>
        <v>na</v>
      </c>
      <c r="B322" s="94"/>
      <c r="C322" s="94" t="s">
        <v>207</v>
      </c>
      <c r="D322" s="100"/>
      <c r="E322" s="94"/>
      <c r="F322" s="133" t="s">
        <v>220</v>
      </c>
      <c r="G322" s="101"/>
    </row>
    <row r="323" spans="1:7" ht="13.5">
      <c r="A323" s="94" t="str">
        <f t="shared" si="9"/>
        <v>na</v>
      </c>
      <c r="B323" s="94"/>
      <c r="C323" s="94" t="s">
        <v>207</v>
      </c>
      <c r="D323" s="100"/>
      <c r="E323" s="94"/>
      <c r="F323" s="133" t="s">
        <v>220</v>
      </c>
      <c r="G323" s="101"/>
    </row>
    <row r="324" spans="1:7" ht="13.5">
      <c r="A324" s="94" t="str">
        <f t="shared" si="9"/>
        <v>na</v>
      </c>
      <c r="B324" s="94"/>
      <c r="C324" s="94" t="s">
        <v>207</v>
      </c>
      <c r="D324" s="100"/>
      <c r="E324" s="94"/>
      <c r="F324" s="133" t="s">
        <v>220</v>
      </c>
      <c r="G324" s="101"/>
    </row>
    <row r="325" spans="1:7" ht="13.5">
      <c r="A325" s="94" t="str">
        <f t="shared" si="9"/>
        <v>na</v>
      </c>
      <c r="B325" s="94"/>
      <c r="C325" s="94" t="s">
        <v>207</v>
      </c>
      <c r="D325" s="100"/>
      <c r="E325" s="94"/>
      <c r="F325" s="133" t="s">
        <v>220</v>
      </c>
      <c r="G325" s="101"/>
    </row>
    <row r="326" spans="1:7" ht="13.5">
      <c r="A326" s="94" t="str">
        <f t="shared" si="9"/>
        <v>na</v>
      </c>
      <c r="B326" s="94"/>
      <c r="C326" s="94" t="s">
        <v>208</v>
      </c>
      <c r="D326" s="100"/>
      <c r="E326" s="94"/>
      <c r="F326" s="133" t="s">
        <v>220</v>
      </c>
      <c r="G326" s="101"/>
    </row>
    <row r="327" spans="1:7" ht="13.5">
      <c r="A327" s="94" t="str">
        <f t="shared" si="9"/>
        <v>na</v>
      </c>
      <c r="B327" s="94"/>
      <c r="C327" s="94" t="s">
        <v>208</v>
      </c>
      <c r="D327" s="100"/>
      <c r="E327" s="94"/>
      <c r="F327" s="133" t="s">
        <v>220</v>
      </c>
      <c r="G327" s="101"/>
    </row>
    <row r="328" spans="1:7" ht="13.5">
      <c r="A328" s="94" t="str">
        <f t="shared" si="9"/>
        <v>na</v>
      </c>
      <c r="B328" s="94"/>
      <c r="C328" s="94" t="s">
        <v>208</v>
      </c>
      <c r="D328" s="100"/>
      <c r="E328" s="94"/>
      <c r="F328" s="133" t="s">
        <v>220</v>
      </c>
      <c r="G328" s="101"/>
    </row>
    <row r="329" spans="1:7" ht="13.5">
      <c r="A329" s="94" t="str">
        <f t="shared" si="9"/>
        <v>na</v>
      </c>
      <c r="B329" s="94"/>
      <c r="C329" s="94" t="s">
        <v>208</v>
      </c>
      <c r="D329" s="100"/>
      <c r="E329" s="94"/>
      <c r="F329" s="133" t="s">
        <v>220</v>
      </c>
      <c r="G329" s="101"/>
    </row>
    <row r="330" spans="1:7" ht="13.5">
      <c r="A330" s="94" t="str">
        <f t="shared" si="9"/>
        <v>na</v>
      </c>
      <c r="B330" s="94"/>
      <c r="C330" s="94" t="s">
        <v>208</v>
      </c>
      <c r="D330" s="100"/>
      <c r="E330" s="94"/>
      <c r="F330" s="133" t="s">
        <v>220</v>
      </c>
      <c r="G330" s="101"/>
    </row>
    <row r="331" spans="1:7" ht="13.5">
      <c r="A331" s="94" t="str">
        <f t="shared" si="9"/>
        <v>na</v>
      </c>
      <c r="B331" s="94"/>
      <c r="C331" s="94" t="s">
        <v>208</v>
      </c>
      <c r="D331" s="100"/>
      <c r="E331" s="94"/>
      <c r="F331" s="133" t="s">
        <v>220</v>
      </c>
      <c r="G331" s="101"/>
    </row>
    <row r="332" spans="1:7" ht="13.5">
      <c r="A332" s="94" t="str">
        <f t="shared" si="9"/>
        <v>na</v>
      </c>
      <c r="B332" s="94"/>
      <c r="C332" s="94" t="s">
        <v>208</v>
      </c>
      <c r="D332" s="100"/>
      <c r="E332" s="94"/>
      <c r="F332" s="133" t="s">
        <v>220</v>
      </c>
      <c r="G332" s="101"/>
    </row>
    <row r="333" spans="1:7" ht="13.5">
      <c r="A333" s="94" t="str">
        <f t="shared" si="9"/>
        <v>na</v>
      </c>
      <c r="B333" s="94"/>
      <c r="C333" s="94" t="s">
        <v>208</v>
      </c>
      <c r="D333" s="100"/>
      <c r="E333" s="94"/>
      <c r="F333" s="133" t="s">
        <v>220</v>
      </c>
      <c r="G333" s="101"/>
    </row>
    <row r="334" spans="1:7" ht="13.5">
      <c r="A334" s="94" t="str">
        <f t="shared" si="9"/>
        <v>na</v>
      </c>
      <c r="B334" s="94"/>
      <c r="C334" s="94" t="s">
        <v>208</v>
      </c>
      <c r="D334" s="100"/>
      <c r="E334" s="94"/>
      <c r="F334" s="133" t="s">
        <v>220</v>
      </c>
      <c r="G334" s="101"/>
    </row>
    <row r="335" spans="1:7" ht="13.5">
      <c r="A335" s="94" t="str">
        <f t="shared" si="9"/>
        <v>na</v>
      </c>
      <c r="B335" s="94"/>
      <c r="C335" s="94" t="s">
        <v>208</v>
      </c>
      <c r="D335" s="100"/>
      <c r="E335" s="94"/>
      <c r="F335" s="133" t="s">
        <v>220</v>
      </c>
      <c r="G335" s="101"/>
    </row>
    <row r="336" spans="1:7" ht="13.5">
      <c r="A336" s="94" t="str">
        <f t="shared" si="9"/>
        <v>na</v>
      </c>
      <c r="B336" s="94"/>
      <c r="C336" s="94" t="s">
        <v>208</v>
      </c>
      <c r="D336" s="100"/>
      <c r="E336" s="94"/>
      <c r="F336" s="133" t="s">
        <v>220</v>
      </c>
      <c r="G336" s="101"/>
    </row>
    <row r="337" spans="1:7" ht="13.5">
      <c r="A337" s="94" t="str">
        <f t="shared" si="9"/>
        <v>na</v>
      </c>
      <c r="B337" s="94"/>
      <c r="C337" s="94" t="s">
        <v>208</v>
      </c>
      <c r="D337" s="100"/>
      <c r="E337" s="94"/>
      <c r="F337" s="133" t="s">
        <v>220</v>
      </c>
      <c r="G337" s="101"/>
    </row>
    <row r="338" spans="1:7" ht="13.5">
      <c r="A338" s="94">
        <f t="shared" si="9"/>
      </c>
      <c r="B338" s="94"/>
      <c r="C338" s="94"/>
      <c r="D338" s="100"/>
      <c r="E338" s="94"/>
      <c r="F338" s="133"/>
      <c r="G338" s="101"/>
    </row>
    <row r="339" spans="1:7" ht="13.5">
      <c r="A339" s="94"/>
      <c r="B339" s="94"/>
      <c r="C339" s="94"/>
      <c r="D339" s="100"/>
      <c r="E339" s="94"/>
      <c r="F339" s="133"/>
      <c r="G339" s="101"/>
    </row>
    <row r="340" spans="1:7" ht="13.5">
      <c r="A340" s="94">
        <f t="shared" si="9"/>
      </c>
      <c r="B340" s="94"/>
      <c r="C340" s="94"/>
      <c r="D340" s="100"/>
      <c r="E340" s="94"/>
      <c r="F340" s="133"/>
      <c r="G340" s="101"/>
    </row>
    <row r="341" spans="1:7" ht="17.25">
      <c r="A341" s="98" t="str">
        <f t="shared" si="9"/>
        <v>sa</v>
      </c>
      <c r="B341" s="98"/>
      <c r="C341" s="98"/>
      <c r="D341" s="102"/>
      <c r="E341" s="103"/>
      <c r="F341" s="135" t="s">
        <v>221</v>
      </c>
      <c r="G341" s="101"/>
    </row>
    <row r="342" spans="1:7" ht="13.5">
      <c r="A342" s="94" t="str">
        <f t="shared" si="9"/>
        <v>sa</v>
      </c>
      <c r="B342" s="94"/>
      <c r="C342" s="94" t="s">
        <v>435</v>
      </c>
      <c r="D342" s="100"/>
      <c r="E342" s="94"/>
      <c r="F342" s="133" t="s">
        <v>221</v>
      </c>
      <c r="G342" s="101"/>
    </row>
    <row r="343" spans="1:7" ht="13.5">
      <c r="A343" s="94" t="str">
        <f t="shared" si="9"/>
        <v>sa</v>
      </c>
      <c r="B343" s="94"/>
      <c r="C343" s="94" t="s">
        <v>435</v>
      </c>
      <c r="D343" s="100"/>
      <c r="E343" s="94"/>
      <c r="F343" s="133" t="s">
        <v>221</v>
      </c>
      <c r="G343" s="101"/>
    </row>
    <row r="344" spans="1:7" ht="13.5">
      <c r="A344" s="94" t="str">
        <f t="shared" si="9"/>
        <v>sa</v>
      </c>
      <c r="B344" s="94"/>
      <c r="C344" s="94" t="s">
        <v>435</v>
      </c>
      <c r="D344" s="100"/>
      <c r="E344" s="94"/>
      <c r="F344" s="133" t="s">
        <v>221</v>
      </c>
      <c r="G344" s="101"/>
    </row>
    <row r="345" spans="1:7" ht="13.5">
      <c r="A345" s="94" t="str">
        <f t="shared" si="9"/>
        <v>sa</v>
      </c>
      <c r="B345" s="94"/>
      <c r="C345" s="94" t="s">
        <v>207</v>
      </c>
      <c r="D345" s="100"/>
      <c r="E345" s="94"/>
      <c r="F345" s="133" t="s">
        <v>221</v>
      </c>
      <c r="G345" s="101"/>
    </row>
    <row r="346" spans="1:7" ht="13.5">
      <c r="A346" s="94" t="str">
        <f t="shared" si="9"/>
        <v>sa</v>
      </c>
      <c r="B346" s="94"/>
      <c r="C346" s="94" t="s">
        <v>207</v>
      </c>
      <c r="D346" s="100"/>
      <c r="E346" s="94"/>
      <c r="F346" s="133" t="s">
        <v>221</v>
      </c>
      <c r="G346" s="101"/>
    </row>
    <row r="347" spans="1:7" ht="13.5">
      <c r="A347" s="94" t="str">
        <f t="shared" si="9"/>
        <v>sa</v>
      </c>
      <c r="B347" s="94"/>
      <c r="C347" s="94" t="s">
        <v>207</v>
      </c>
      <c r="D347" s="100"/>
      <c r="E347" s="94"/>
      <c r="F347" s="133" t="s">
        <v>221</v>
      </c>
      <c r="G347" s="101"/>
    </row>
    <row r="348" spans="1:7" ht="13.5">
      <c r="A348" s="94" t="str">
        <f t="shared" si="9"/>
        <v>sa</v>
      </c>
      <c r="B348" s="94"/>
      <c r="C348" s="94" t="s">
        <v>207</v>
      </c>
      <c r="D348" s="100"/>
      <c r="E348" s="94"/>
      <c r="F348" s="133" t="s">
        <v>221</v>
      </c>
      <c r="G348" s="101"/>
    </row>
    <row r="349" spans="1:7" ht="13.5">
      <c r="A349" s="94" t="str">
        <f t="shared" si="9"/>
        <v>sa</v>
      </c>
      <c r="B349" s="94"/>
      <c r="C349" s="94" t="s">
        <v>207</v>
      </c>
      <c r="D349" s="100"/>
      <c r="E349" s="94"/>
      <c r="F349" s="133" t="s">
        <v>221</v>
      </c>
      <c r="G349" s="101"/>
    </row>
    <row r="350" spans="1:7" ht="13.5">
      <c r="A350" s="94" t="str">
        <f t="shared" si="9"/>
        <v>sa</v>
      </c>
      <c r="B350" s="94"/>
      <c r="C350" s="94" t="s">
        <v>208</v>
      </c>
      <c r="D350" s="100"/>
      <c r="E350" s="94"/>
      <c r="F350" s="133" t="s">
        <v>221</v>
      </c>
      <c r="G350" s="101"/>
    </row>
    <row r="351" spans="1:7" ht="13.5">
      <c r="A351" s="94" t="str">
        <f t="shared" si="9"/>
        <v>sa</v>
      </c>
      <c r="B351" s="94"/>
      <c r="C351" s="94" t="s">
        <v>208</v>
      </c>
      <c r="D351" s="100"/>
      <c r="E351" s="94"/>
      <c r="F351" s="133" t="s">
        <v>221</v>
      </c>
      <c r="G351" s="101"/>
    </row>
    <row r="352" spans="1:7" ht="13.5">
      <c r="A352" s="94" t="str">
        <f t="shared" si="9"/>
        <v>sa</v>
      </c>
      <c r="B352" s="94"/>
      <c r="C352" s="94" t="s">
        <v>208</v>
      </c>
      <c r="D352" s="100"/>
      <c r="E352" s="94"/>
      <c r="F352" s="133" t="s">
        <v>221</v>
      </c>
      <c r="G352" s="101"/>
    </row>
    <row r="353" spans="1:7" ht="13.5">
      <c r="A353" s="94" t="str">
        <f t="shared" si="9"/>
        <v>sa</v>
      </c>
      <c r="B353" s="94"/>
      <c r="C353" s="94" t="s">
        <v>208</v>
      </c>
      <c r="D353" s="100"/>
      <c r="E353" s="94"/>
      <c r="F353" s="133" t="s">
        <v>221</v>
      </c>
      <c r="G353" s="101"/>
    </row>
    <row r="354" spans="1:7" ht="13.5">
      <c r="A354" s="94" t="str">
        <f t="shared" si="9"/>
        <v>sa</v>
      </c>
      <c r="B354" s="94"/>
      <c r="C354" s="94" t="s">
        <v>208</v>
      </c>
      <c r="D354" s="100"/>
      <c r="E354" s="94"/>
      <c r="F354" s="133" t="s">
        <v>221</v>
      </c>
      <c r="G354" s="101"/>
    </row>
    <row r="355" spans="1:7" ht="13.5">
      <c r="A355" s="94" t="str">
        <f t="shared" si="9"/>
        <v>sa</v>
      </c>
      <c r="B355" s="94"/>
      <c r="C355" s="94" t="s">
        <v>208</v>
      </c>
      <c r="D355" s="100"/>
      <c r="E355" s="94"/>
      <c r="F355" s="133" t="s">
        <v>221</v>
      </c>
      <c r="G355" s="101"/>
    </row>
    <row r="356" spans="1:7" ht="13.5">
      <c r="A356" s="94" t="str">
        <f t="shared" si="9"/>
        <v>sa</v>
      </c>
      <c r="B356" s="94"/>
      <c r="C356" s="94" t="s">
        <v>208</v>
      </c>
      <c r="D356" s="100"/>
      <c r="E356" s="94"/>
      <c r="F356" s="133" t="s">
        <v>221</v>
      </c>
      <c r="G356" s="101"/>
    </row>
    <row r="357" spans="1:7" ht="13.5">
      <c r="A357" s="94" t="str">
        <f t="shared" si="9"/>
        <v>sa</v>
      </c>
      <c r="B357" s="94"/>
      <c r="C357" s="94" t="s">
        <v>208</v>
      </c>
      <c r="D357" s="100"/>
      <c r="E357" s="94"/>
      <c r="F357" s="133" t="s">
        <v>221</v>
      </c>
      <c r="G357" s="101"/>
    </row>
    <row r="358" spans="1:7" ht="13.5">
      <c r="A358" s="94" t="str">
        <f aca="true" t="shared" si="10" ref="A358:A427">F358&amp;B358</f>
        <v>sa</v>
      </c>
      <c r="B358" s="94"/>
      <c r="C358" s="94" t="s">
        <v>208</v>
      </c>
      <c r="D358" s="100"/>
      <c r="E358" s="94"/>
      <c r="F358" s="133" t="s">
        <v>221</v>
      </c>
      <c r="G358" s="101"/>
    </row>
    <row r="359" spans="1:7" ht="13.5">
      <c r="A359" s="94" t="str">
        <f t="shared" si="10"/>
        <v>sa</v>
      </c>
      <c r="B359" s="94"/>
      <c r="C359" s="94" t="s">
        <v>208</v>
      </c>
      <c r="D359" s="100"/>
      <c r="E359" s="94"/>
      <c r="F359" s="133" t="s">
        <v>221</v>
      </c>
      <c r="G359" s="101"/>
    </row>
    <row r="360" spans="1:7" ht="13.5">
      <c r="A360" s="94" t="str">
        <f t="shared" si="10"/>
        <v>sa</v>
      </c>
      <c r="B360" s="94"/>
      <c r="C360" s="94" t="s">
        <v>208</v>
      </c>
      <c r="D360" s="100"/>
      <c r="E360" s="94"/>
      <c r="F360" s="133" t="s">
        <v>221</v>
      </c>
      <c r="G360" s="101"/>
    </row>
    <row r="361" spans="1:7" ht="13.5">
      <c r="A361" s="94">
        <f t="shared" si="10"/>
      </c>
      <c r="B361" s="94"/>
      <c r="C361" s="94"/>
      <c r="D361" s="100"/>
      <c r="E361" s="94"/>
      <c r="F361" s="133"/>
      <c r="G361" s="101"/>
    </row>
    <row r="362" spans="1:7" ht="13.5">
      <c r="A362" s="94"/>
      <c r="B362" s="94"/>
      <c r="C362" s="94"/>
      <c r="D362" s="100"/>
      <c r="E362" s="94"/>
      <c r="F362" s="133"/>
      <c r="G362" s="101"/>
    </row>
    <row r="363" spans="1:7" ht="13.5">
      <c r="A363" s="94">
        <f t="shared" si="10"/>
      </c>
      <c r="B363" s="94"/>
      <c r="C363" s="94"/>
      <c r="D363" s="100"/>
      <c r="E363" s="94"/>
      <c r="F363" s="133"/>
      <c r="G363" s="101"/>
    </row>
    <row r="364" spans="1:7" ht="17.25">
      <c r="A364" s="98" t="str">
        <f t="shared" si="10"/>
        <v>ho</v>
      </c>
      <c r="B364" s="98"/>
      <c r="C364" s="98"/>
      <c r="D364" s="102"/>
      <c r="E364" s="103"/>
      <c r="F364" s="135" t="s">
        <v>222</v>
      </c>
      <c r="G364" s="101"/>
    </row>
    <row r="365" spans="1:7" ht="13.5">
      <c r="A365" s="94" t="str">
        <f t="shared" si="10"/>
        <v>ho</v>
      </c>
      <c r="B365" s="94"/>
      <c r="C365" s="94" t="s">
        <v>435</v>
      </c>
      <c r="D365" s="100"/>
      <c r="E365" s="94"/>
      <c r="F365" s="133" t="s">
        <v>222</v>
      </c>
      <c r="G365" s="101"/>
    </row>
    <row r="366" spans="1:7" ht="13.5">
      <c r="A366" s="94" t="str">
        <f t="shared" si="10"/>
        <v>ho</v>
      </c>
      <c r="B366" s="94"/>
      <c r="C366" s="94" t="s">
        <v>435</v>
      </c>
      <c r="D366" s="100"/>
      <c r="E366" s="94"/>
      <c r="F366" s="133" t="s">
        <v>222</v>
      </c>
      <c r="G366" s="101"/>
    </row>
    <row r="367" spans="1:7" ht="13.5">
      <c r="A367" s="94" t="str">
        <f t="shared" si="10"/>
        <v>ho</v>
      </c>
      <c r="B367" s="94"/>
      <c r="C367" s="94" t="s">
        <v>435</v>
      </c>
      <c r="D367" s="100"/>
      <c r="E367" s="94"/>
      <c r="F367" s="133" t="s">
        <v>222</v>
      </c>
      <c r="G367" s="101"/>
    </row>
    <row r="368" spans="1:7" ht="13.5">
      <c r="A368" s="94" t="str">
        <f t="shared" si="10"/>
        <v>ho</v>
      </c>
      <c r="B368" s="94"/>
      <c r="C368" s="94" t="s">
        <v>207</v>
      </c>
      <c r="D368" s="100"/>
      <c r="E368" s="94"/>
      <c r="F368" s="133" t="s">
        <v>222</v>
      </c>
      <c r="G368" s="101"/>
    </row>
    <row r="369" spans="1:7" ht="13.5">
      <c r="A369" s="94" t="str">
        <f t="shared" si="10"/>
        <v>ho</v>
      </c>
      <c r="B369" s="94"/>
      <c r="C369" s="94" t="s">
        <v>207</v>
      </c>
      <c r="D369" s="100"/>
      <c r="E369" s="94"/>
      <c r="F369" s="133" t="s">
        <v>222</v>
      </c>
      <c r="G369" s="101"/>
    </row>
    <row r="370" spans="1:7" ht="13.5">
      <c r="A370" s="94" t="str">
        <f t="shared" si="10"/>
        <v>ho</v>
      </c>
      <c r="B370" s="94"/>
      <c r="C370" s="94" t="s">
        <v>207</v>
      </c>
      <c r="D370" s="100"/>
      <c r="E370" s="94"/>
      <c r="F370" s="133" t="s">
        <v>222</v>
      </c>
      <c r="G370" s="101"/>
    </row>
    <row r="371" spans="1:7" ht="13.5">
      <c r="A371" s="94" t="str">
        <f t="shared" si="10"/>
        <v>ho</v>
      </c>
      <c r="B371" s="94"/>
      <c r="C371" s="94" t="s">
        <v>207</v>
      </c>
      <c r="D371" s="100"/>
      <c r="E371" s="94"/>
      <c r="F371" s="133" t="s">
        <v>222</v>
      </c>
      <c r="G371" s="101"/>
    </row>
    <row r="372" spans="1:7" ht="13.5">
      <c r="A372" s="94" t="str">
        <f t="shared" si="10"/>
        <v>ho</v>
      </c>
      <c r="B372" s="94"/>
      <c r="C372" s="94" t="s">
        <v>207</v>
      </c>
      <c r="D372" s="100"/>
      <c r="E372" s="94"/>
      <c r="F372" s="133" t="s">
        <v>222</v>
      </c>
      <c r="G372" s="101"/>
    </row>
    <row r="373" spans="1:7" ht="13.5">
      <c r="A373" s="94" t="str">
        <f t="shared" si="10"/>
        <v>ho</v>
      </c>
      <c r="B373" s="94"/>
      <c r="C373" s="94" t="s">
        <v>207</v>
      </c>
      <c r="D373" s="100"/>
      <c r="E373" s="94"/>
      <c r="F373" s="133" t="s">
        <v>222</v>
      </c>
      <c r="G373" s="101"/>
    </row>
    <row r="374" spans="1:7" ht="13.5">
      <c r="A374" s="94" t="str">
        <f t="shared" si="10"/>
        <v>ho</v>
      </c>
      <c r="B374" s="94"/>
      <c r="C374" s="94" t="s">
        <v>207</v>
      </c>
      <c r="D374" s="100"/>
      <c r="E374" s="94"/>
      <c r="F374" s="133" t="s">
        <v>222</v>
      </c>
      <c r="G374" s="101"/>
    </row>
    <row r="375" spans="1:7" ht="13.5">
      <c r="A375" s="94" t="str">
        <f t="shared" si="10"/>
        <v>ho</v>
      </c>
      <c r="B375" s="94"/>
      <c r="C375" s="94" t="s">
        <v>207</v>
      </c>
      <c r="D375" s="100"/>
      <c r="E375" s="94"/>
      <c r="F375" s="133" t="s">
        <v>222</v>
      </c>
      <c r="G375" s="101"/>
    </row>
    <row r="376" spans="1:7" ht="13.5">
      <c r="A376" s="94" t="str">
        <f t="shared" si="10"/>
        <v>ho</v>
      </c>
      <c r="B376" s="94"/>
      <c r="C376" s="94" t="s">
        <v>207</v>
      </c>
      <c r="D376" s="100"/>
      <c r="E376" s="94"/>
      <c r="F376" s="133" t="s">
        <v>222</v>
      </c>
      <c r="G376" s="101"/>
    </row>
    <row r="377" spans="1:7" ht="13.5">
      <c r="A377" s="94" t="str">
        <f t="shared" si="10"/>
        <v>ho</v>
      </c>
      <c r="B377" s="94"/>
      <c r="C377" s="94" t="s">
        <v>207</v>
      </c>
      <c r="D377" s="100"/>
      <c r="E377" s="94"/>
      <c r="F377" s="133" t="s">
        <v>222</v>
      </c>
      <c r="G377" s="101"/>
    </row>
    <row r="378" spans="1:7" ht="13.5">
      <c r="A378" s="94" t="str">
        <f t="shared" si="10"/>
        <v>ho</v>
      </c>
      <c r="B378" s="94"/>
      <c r="C378" s="94" t="s">
        <v>208</v>
      </c>
      <c r="D378" s="100"/>
      <c r="E378" s="94"/>
      <c r="F378" s="133" t="s">
        <v>222</v>
      </c>
      <c r="G378" s="101"/>
    </row>
    <row r="379" spans="1:7" ht="13.5">
      <c r="A379" s="94" t="str">
        <f t="shared" si="10"/>
        <v>ho</v>
      </c>
      <c r="B379" s="94"/>
      <c r="C379" s="94" t="s">
        <v>208</v>
      </c>
      <c r="D379" s="100"/>
      <c r="E379" s="94"/>
      <c r="F379" s="133" t="s">
        <v>222</v>
      </c>
      <c r="G379" s="101"/>
    </row>
    <row r="380" spans="1:7" ht="13.5">
      <c r="A380" s="94" t="str">
        <f t="shared" si="10"/>
        <v>ho</v>
      </c>
      <c r="B380" s="94"/>
      <c r="C380" s="94" t="s">
        <v>208</v>
      </c>
      <c r="D380" s="100"/>
      <c r="E380" s="94"/>
      <c r="F380" s="133" t="s">
        <v>222</v>
      </c>
      <c r="G380" s="101"/>
    </row>
    <row r="381" spans="1:7" ht="13.5">
      <c r="A381" s="94" t="str">
        <f t="shared" si="10"/>
        <v>ho</v>
      </c>
      <c r="B381" s="94"/>
      <c r="C381" s="94" t="s">
        <v>208</v>
      </c>
      <c r="D381" s="100"/>
      <c r="E381" s="94"/>
      <c r="F381" s="133" t="s">
        <v>222</v>
      </c>
      <c r="G381" s="101"/>
    </row>
    <row r="382" spans="1:7" ht="13.5">
      <c r="A382" s="94" t="str">
        <f t="shared" si="10"/>
        <v>ho</v>
      </c>
      <c r="B382" s="94"/>
      <c r="C382" s="94" t="s">
        <v>208</v>
      </c>
      <c r="D382" s="100"/>
      <c r="E382" s="94"/>
      <c r="F382" s="133" t="s">
        <v>222</v>
      </c>
      <c r="G382" s="101"/>
    </row>
    <row r="383" spans="1:7" ht="13.5">
      <c r="A383" s="94" t="str">
        <f t="shared" si="10"/>
        <v>ho</v>
      </c>
      <c r="B383" s="94"/>
      <c r="C383" s="94" t="s">
        <v>208</v>
      </c>
      <c r="D383" s="100"/>
      <c r="E383" s="94"/>
      <c r="F383" s="133" t="s">
        <v>222</v>
      </c>
      <c r="G383" s="101"/>
    </row>
    <row r="384" spans="1:7" ht="13.5">
      <c r="A384" s="94" t="str">
        <f t="shared" si="10"/>
        <v>ho</v>
      </c>
      <c r="B384" s="94"/>
      <c r="C384" s="94" t="s">
        <v>208</v>
      </c>
      <c r="D384" s="100"/>
      <c r="E384" s="94"/>
      <c r="F384" s="133" t="s">
        <v>222</v>
      </c>
      <c r="G384" s="101"/>
    </row>
    <row r="385" spans="1:7" ht="13.5">
      <c r="A385" s="94" t="str">
        <f t="shared" si="10"/>
        <v>ho</v>
      </c>
      <c r="B385" s="94"/>
      <c r="C385" s="94" t="s">
        <v>208</v>
      </c>
      <c r="D385" s="100"/>
      <c r="E385" s="94"/>
      <c r="F385" s="133" t="s">
        <v>222</v>
      </c>
      <c r="G385" s="101"/>
    </row>
    <row r="386" spans="1:7" ht="13.5">
      <c r="A386" s="94" t="str">
        <f t="shared" si="10"/>
        <v>ho</v>
      </c>
      <c r="B386" s="94"/>
      <c r="C386" s="94" t="s">
        <v>208</v>
      </c>
      <c r="D386" s="100"/>
      <c r="E386" s="94"/>
      <c r="F386" s="133" t="s">
        <v>222</v>
      </c>
      <c r="G386" s="101"/>
    </row>
    <row r="387" spans="1:7" ht="13.5">
      <c r="A387" s="94" t="str">
        <f t="shared" si="10"/>
        <v>ho</v>
      </c>
      <c r="B387" s="94"/>
      <c r="C387" s="94" t="s">
        <v>208</v>
      </c>
      <c r="D387" s="100"/>
      <c r="E387" s="94"/>
      <c r="F387" s="133" t="s">
        <v>222</v>
      </c>
      <c r="G387" s="101"/>
    </row>
    <row r="388" spans="1:7" ht="13.5">
      <c r="A388" s="94" t="str">
        <f t="shared" si="10"/>
        <v>ho</v>
      </c>
      <c r="B388" s="94"/>
      <c r="C388" s="94" t="s">
        <v>208</v>
      </c>
      <c r="D388" s="100"/>
      <c r="E388" s="94"/>
      <c r="F388" s="133" t="s">
        <v>222</v>
      </c>
      <c r="G388" s="101"/>
    </row>
    <row r="389" spans="1:7" ht="13.5">
      <c r="A389" s="94" t="str">
        <f t="shared" si="10"/>
        <v>ho</v>
      </c>
      <c r="B389" s="94"/>
      <c r="C389" s="94" t="s">
        <v>208</v>
      </c>
      <c r="D389" s="100"/>
      <c r="E389" s="94"/>
      <c r="F389" s="133" t="s">
        <v>222</v>
      </c>
      <c r="G389" s="101"/>
    </row>
    <row r="390" spans="1:7" ht="13.5">
      <c r="A390" s="94" t="str">
        <f t="shared" si="10"/>
        <v>ho</v>
      </c>
      <c r="B390" s="94"/>
      <c r="C390" s="94" t="s">
        <v>208</v>
      </c>
      <c r="D390" s="100"/>
      <c r="E390" s="94"/>
      <c r="F390" s="133" t="s">
        <v>222</v>
      </c>
      <c r="G390" s="101"/>
    </row>
    <row r="391" spans="1:7" ht="13.5">
      <c r="A391" s="94" t="str">
        <f t="shared" si="10"/>
        <v>ho</v>
      </c>
      <c r="B391" s="94"/>
      <c r="C391" s="94" t="s">
        <v>208</v>
      </c>
      <c r="D391" s="100"/>
      <c r="E391" s="94"/>
      <c r="F391" s="133" t="s">
        <v>222</v>
      </c>
      <c r="G391" s="101"/>
    </row>
    <row r="392" spans="1:7" ht="13.5">
      <c r="A392" s="94" t="str">
        <f t="shared" si="10"/>
        <v>ho</v>
      </c>
      <c r="B392" s="94"/>
      <c r="C392" s="94" t="s">
        <v>208</v>
      </c>
      <c r="D392" s="100"/>
      <c r="E392" s="94"/>
      <c r="F392" s="133" t="s">
        <v>222</v>
      </c>
      <c r="G392" s="101"/>
    </row>
    <row r="393" spans="1:7" ht="13.5">
      <c r="A393" s="94" t="str">
        <f t="shared" si="10"/>
        <v>ho</v>
      </c>
      <c r="B393" s="94"/>
      <c r="C393" s="94" t="s">
        <v>208</v>
      </c>
      <c r="D393" s="100"/>
      <c r="E393" s="94"/>
      <c r="F393" s="133" t="s">
        <v>222</v>
      </c>
      <c r="G393" s="101"/>
    </row>
    <row r="394" spans="1:7" ht="13.5">
      <c r="A394" s="94" t="str">
        <f t="shared" si="10"/>
        <v>ho</v>
      </c>
      <c r="B394" s="94"/>
      <c r="C394" s="94" t="s">
        <v>208</v>
      </c>
      <c r="D394" s="100"/>
      <c r="E394" s="94"/>
      <c r="F394" s="133" t="s">
        <v>222</v>
      </c>
      <c r="G394" s="101"/>
    </row>
    <row r="395" spans="1:7" ht="13.5">
      <c r="A395" s="94" t="str">
        <f t="shared" si="10"/>
        <v>ho</v>
      </c>
      <c r="B395" s="94"/>
      <c r="C395" s="94" t="s">
        <v>208</v>
      </c>
      <c r="D395" s="100"/>
      <c r="E395" s="94"/>
      <c r="F395" s="133" t="s">
        <v>222</v>
      </c>
      <c r="G395" s="101"/>
    </row>
    <row r="396" spans="1:7" ht="13.5">
      <c r="A396" s="94" t="str">
        <f t="shared" si="10"/>
        <v>ho</v>
      </c>
      <c r="B396" s="94"/>
      <c r="C396" s="94" t="s">
        <v>208</v>
      </c>
      <c r="D396" s="100"/>
      <c r="E396" s="94"/>
      <c r="F396" s="133" t="s">
        <v>222</v>
      </c>
      <c r="G396" s="101"/>
    </row>
    <row r="397" spans="1:7" ht="13.5">
      <c r="A397" s="94">
        <f t="shared" si="10"/>
      </c>
      <c r="B397" s="94"/>
      <c r="C397" s="94"/>
      <c r="D397" s="100"/>
      <c r="E397" s="94"/>
      <c r="F397" s="133"/>
      <c r="G397" s="101"/>
    </row>
    <row r="398" spans="1:7" ht="13.5">
      <c r="A398" s="94"/>
      <c r="B398" s="94"/>
      <c r="C398" s="94"/>
      <c r="D398" s="100"/>
      <c r="E398" s="94"/>
      <c r="F398" s="133"/>
      <c r="G398" s="101"/>
    </row>
    <row r="399" spans="1:7" ht="13.5">
      <c r="A399" s="94">
        <f t="shared" si="10"/>
      </c>
      <c r="B399" s="94"/>
      <c r="C399" s="94"/>
      <c r="D399" s="100"/>
      <c r="E399" s="94"/>
      <c r="F399" s="133"/>
      <c r="G399" s="101"/>
    </row>
    <row r="400" spans="1:7" ht="17.25">
      <c r="A400" s="98" t="str">
        <f t="shared" si="10"/>
        <v>kt</v>
      </c>
      <c r="B400" s="98"/>
      <c r="C400" s="98"/>
      <c r="D400" s="102"/>
      <c r="E400" s="103"/>
      <c r="F400" s="135" t="s">
        <v>223</v>
      </c>
      <c r="G400" s="101"/>
    </row>
    <row r="401" spans="1:7" ht="13.5">
      <c r="A401" s="94" t="str">
        <f t="shared" si="10"/>
        <v>kt</v>
      </c>
      <c r="B401" s="94"/>
      <c r="C401" s="94" t="s">
        <v>435</v>
      </c>
      <c r="D401" s="100"/>
      <c r="E401" s="94"/>
      <c r="F401" s="133" t="s">
        <v>223</v>
      </c>
      <c r="G401" s="101"/>
    </row>
    <row r="402" spans="1:7" ht="13.5">
      <c r="A402" s="94" t="str">
        <f t="shared" si="10"/>
        <v>kt</v>
      </c>
      <c r="B402" s="94"/>
      <c r="C402" s="94" t="s">
        <v>435</v>
      </c>
      <c r="D402" s="100"/>
      <c r="E402" s="94"/>
      <c r="F402" s="133" t="s">
        <v>223</v>
      </c>
      <c r="G402" s="101"/>
    </row>
    <row r="403" spans="1:7" ht="13.5">
      <c r="A403" s="94" t="str">
        <f t="shared" si="10"/>
        <v>kt</v>
      </c>
      <c r="B403" s="94"/>
      <c r="C403" s="94" t="s">
        <v>435</v>
      </c>
      <c r="D403" s="100"/>
      <c r="E403" s="94"/>
      <c r="F403" s="133" t="s">
        <v>223</v>
      </c>
      <c r="G403" s="101"/>
    </row>
    <row r="404" spans="1:7" ht="13.5">
      <c r="A404" s="94" t="str">
        <f t="shared" si="10"/>
        <v>kt</v>
      </c>
      <c r="B404" s="94"/>
      <c r="C404" s="94" t="s">
        <v>207</v>
      </c>
      <c r="D404" s="100"/>
      <c r="E404" s="94"/>
      <c r="F404" s="133" t="s">
        <v>223</v>
      </c>
      <c r="G404" s="101"/>
    </row>
    <row r="405" spans="1:7" ht="13.5">
      <c r="A405" s="94" t="str">
        <f t="shared" si="10"/>
        <v>kt</v>
      </c>
      <c r="B405" s="94"/>
      <c r="C405" s="94" t="s">
        <v>207</v>
      </c>
      <c r="D405" s="100"/>
      <c r="E405" s="94"/>
      <c r="F405" s="133" t="s">
        <v>223</v>
      </c>
      <c r="G405" s="101"/>
    </row>
    <row r="406" spans="1:7" ht="13.5">
      <c r="A406" s="94" t="str">
        <f t="shared" si="10"/>
        <v>kt</v>
      </c>
      <c r="B406" s="94"/>
      <c r="C406" s="94" t="s">
        <v>207</v>
      </c>
      <c r="D406" s="100"/>
      <c r="E406" s="94"/>
      <c r="F406" s="133" t="s">
        <v>223</v>
      </c>
      <c r="G406" s="101"/>
    </row>
    <row r="407" spans="1:7" ht="13.5">
      <c r="A407" s="94" t="str">
        <f t="shared" si="10"/>
        <v>kt</v>
      </c>
      <c r="B407" s="94"/>
      <c r="C407" s="94" t="s">
        <v>207</v>
      </c>
      <c r="D407" s="100"/>
      <c r="E407" s="94"/>
      <c r="F407" s="133" t="s">
        <v>223</v>
      </c>
      <c r="G407" s="101"/>
    </row>
    <row r="408" spans="1:7" ht="13.5">
      <c r="A408" s="94" t="str">
        <f t="shared" si="10"/>
        <v>kt</v>
      </c>
      <c r="B408" s="94"/>
      <c r="C408" s="94" t="s">
        <v>207</v>
      </c>
      <c r="D408" s="100"/>
      <c r="E408" s="94"/>
      <c r="F408" s="133" t="s">
        <v>223</v>
      </c>
      <c r="G408" s="101"/>
    </row>
    <row r="409" spans="1:7" ht="13.5">
      <c r="A409" s="94" t="str">
        <f t="shared" si="10"/>
        <v>kt</v>
      </c>
      <c r="B409" s="94"/>
      <c r="C409" s="94" t="s">
        <v>207</v>
      </c>
      <c r="D409" s="100"/>
      <c r="E409" s="94"/>
      <c r="F409" s="133" t="s">
        <v>223</v>
      </c>
      <c r="G409" s="101"/>
    </row>
    <row r="410" spans="1:7" ht="13.5">
      <c r="A410" s="94" t="str">
        <f t="shared" si="10"/>
        <v>kt</v>
      </c>
      <c r="B410" s="94"/>
      <c r="C410" s="94" t="s">
        <v>207</v>
      </c>
      <c r="D410" s="100"/>
      <c r="E410" s="94"/>
      <c r="F410" s="133" t="s">
        <v>223</v>
      </c>
      <c r="G410" s="101"/>
    </row>
    <row r="411" spans="1:7" ht="13.5">
      <c r="A411" s="93" t="str">
        <f t="shared" si="10"/>
        <v>kt</v>
      </c>
      <c r="B411" s="94"/>
      <c r="C411" s="94" t="s">
        <v>207</v>
      </c>
      <c r="D411" s="100"/>
      <c r="E411" s="94"/>
      <c r="F411" s="133" t="s">
        <v>223</v>
      </c>
      <c r="G411" s="101"/>
    </row>
    <row r="412" spans="1:7" ht="13.5">
      <c r="A412" s="93" t="str">
        <f t="shared" si="10"/>
        <v>kt</v>
      </c>
      <c r="B412" s="94"/>
      <c r="C412" s="94" t="s">
        <v>207</v>
      </c>
      <c r="D412" s="100"/>
      <c r="E412" s="94"/>
      <c r="F412" s="133" t="s">
        <v>223</v>
      </c>
      <c r="G412" s="101"/>
    </row>
    <row r="413" spans="1:7" ht="13.5">
      <c r="A413" s="93" t="str">
        <f t="shared" si="10"/>
        <v>kt</v>
      </c>
      <c r="B413" s="94"/>
      <c r="C413" s="94" t="s">
        <v>208</v>
      </c>
      <c r="D413" s="100"/>
      <c r="E413" s="94"/>
      <c r="F413" s="133" t="s">
        <v>223</v>
      </c>
      <c r="G413" s="101"/>
    </row>
    <row r="414" spans="1:7" ht="13.5">
      <c r="A414" s="93" t="str">
        <f t="shared" si="10"/>
        <v>kt</v>
      </c>
      <c r="B414" s="94"/>
      <c r="C414" s="94" t="s">
        <v>208</v>
      </c>
      <c r="D414" s="100"/>
      <c r="E414" s="94"/>
      <c r="F414" s="133" t="s">
        <v>223</v>
      </c>
      <c r="G414" s="101"/>
    </row>
    <row r="415" spans="1:7" ht="13.5">
      <c r="A415" s="93" t="str">
        <f t="shared" si="10"/>
        <v>kt</v>
      </c>
      <c r="B415" s="94"/>
      <c r="C415" s="94" t="s">
        <v>208</v>
      </c>
      <c r="D415" s="100"/>
      <c r="E415" s="94"/>
      <c r="F415" s="133" t="s">
        <v>223</v>
      </c>
      <c r="G415" s="101"/>
    </row>
    <row r="416" spans="1:7" ht="13.5">
      <c r="A416" s="93" t="str">
        <f t="shared" si="10"/>
        <v>kt</v>
      </c>
      <c r="B416" s="94"/>
      <c r="C416" s="94" t="s">
        <v>208</v>
      </c>
      <c r="D416" s="100"/>
      <c r="E416" s="94"/>
      <c r="F416" s="133" t="s">
        <v>223</v>
      </c>
      <c r="G416" s="101"/>
    </row>
    <row r="417" spans="1:7" ht="13.5">
      <c r="A417" s="93" t="str">
        <f t="shared" si="10"/>
        <v>kt</v>
      </c>
      <c r="B417" s="94"/>
      <c r="C417" s="94" t="s">
        <v>208</v>
      </c>
      <c r="D417" s="100"/>
      <c r="E417" s="94"/>
      <c r="F417" s="133" t="s">
        <v>223</v>
      </c>
      <c r="G417" s="101"/>
    </row>
    <row r="418" spans="1:7" ht="13.5">
      <c r="A418" s="93" t="str">
        <f t="shared" si="10"/>
        <v>kt</v>
      </c>
      <c r="B418" s="94"/>
      <c r="C418" s="94" t="s">
        <v>208</v>
      </c>
      <c r="D418" s="100"/>
      <c r="E418" s="94"/>
      <c r="F418" s="133" t="s">
        <v>223</v>
      </c>
      <c r="G418" s="101"/>
    </row>
    <row r="419" spans="1:7" ht="13.5">
      <c r="A419" s="93" t="str">
        <f t="shared" si="10"/>
        <v>kt</v>
      </c>
      <c r="B419" s="94"/>
      <c r="C419" s="94" t="s">
        <v>208</v>
      </c>
      <c r="D419" s="100"/>
      <c r="E419" s="94"/>
      <c r="F419" s="133" t="s">
        <v>223</v>
      </c>
      <c r="G419" s="101"/>
    </row>
    <row r="420" spans="1:7" ht="13.5">
      <c r="A420" s="93" t="str">
        <f t="shared" si="10"/>
        <v>kt</v>
      </c>
      <c r="B420" s="94"/>
      <c r="C420" s="94" t="s">
        <v>208</v>
      </c>
      <c r="D420" s="100"/>
      <c r="E420" s="94"/>
      <c r="F420" s="133" t="s">
        <v>223</v>
      </c>
      <c r="G420" s="101"/>
    </row>
    <row r="421" spans="1:7" ht="13.5">
      <c r="A421" s="93" t="str">
        <f t="shared" si="10"/>
        <v>kt</v>
      </c>
      <c r="B421" s="94"/>
      <c r="C421" s="94" t="s">
        <v>208</v>
      </c>
      <c r="D421" s="100"/>
      <c r="E421" s="94"/>
      <c r="F421" s="133" t="s">
        <v>223</v>
      </c>
      <c r="G421" s="101"/>
    </row>
    <row r="422" spans="1:7" ht="13.5">
      <c r="A422" s="93" t="str">
        <f t="shared" si="10"/>
        <v>kt</v>
      </c>
      <c r="B422" s="94"/>
      <c r="C422" s="94" t="s">
        <v>208</v>
      </c>
      <c r="D422" s="100"/>
      <c r="E422" s="94"/>
      <c r="F422" s="133" t="s">
        <v>223</v>
      </c>
      <c r="G422" s="101"/>
    </row>
    <row r="423" spans="1:7" ht="13.5">
      <c r="A423" s="93" t="str">
        <f t="shared" si="10"/>
        <v>kt</v>
      </c>
      <c r="B423" s="94"/>
      <c r="C423" s="94" t="s">
        <v>208</v>
      </c>
      <c r="D423" s="100"/>
      <c r="E423" s="94"/>
      <c r="F423" s="133" t="s">
        <v>223</v>
      </c>
      <c r="G423" s="101"/>
    </row>
    <row r="424" spans="1:7" ht="13.5">
      <c r="A424" s="93" t="str">
        <f t="shared" si="10"/>
        <v>kt</v>
      </c>
      <c r="B424" s="94"/>
      <c r="C424" s="94" t="s">
        <v>208</v>
      </c>
      <c r="D424" s="100"/>
      <c r="E424" s="94"/>
      <c r="F424" s="133" t="s">
        <v>223</v>
      </c>
      <c r="G424" s="101"/>
    </row>
    <row r="425" spans="1:7" ht="13.5">
      <c r="A425" s="93" t="str">
        <f t="shared" si="10"/>
        <v>kt</v>
      </c>
      <c r="B425" s="94"/>
      <c r="C425" s="94" t="s">
        <v>208</v>
      </c>
      <c r="D425" s="100"/>
      <c r="E425" s="94"/>
      <c r="F425" s="133" t="s">
        <v>223</v>
      </c>
      <c r="G425" s="101"/>
    </row>
    <row r="426" spans="1:7" ht="13.5">
      <c r="A426" s="93" t="str">
        <f t="shared" si="10"/>
        <v>kt</v>
      </c>
      <c r="B426" s="94"/>
      <c r="C426" s="94" t="s">
        <v>208</v>
      </c>
      <c r="D426" s="100"/>
      <c r="E426" s="94"/>
      <c r="F426" s="133" t="s">
        <v>223</v>
      </c>
      <c r="G426" s="101"/>
    </row>
    <row r="427" spans="1:7" ht="13.5">
      <c r="A427" s="93">
        <f t="shared" si="10"/>
      </c>
      <c r="B427" s="94"/>
      <c r="C427" s="94"/>
      <c r="D427" s="100"/>
      <c r="E427" s="94"/>
      <c r="F427" s="133"/>
      <c r="G427" s="101"/>
    </row>
    <row r="428" spans="1:7" ht="13.5">
      <c r="A428" s="93"/>
      <c r="B428" s="94"/>
      <c r="C428" s="94"/>
      <c r="D428" s="100"/>
      <c r="E428" s="94"/>
      <c r="F428" s="133"/>
      <c r="G428" s="101"/>
    </row>
    <row r="429" spans="1:7" ht="13.5">
      <c r="A429" s="93">
        <f aca="true" t="shared" si="11" ref="A429:A492">F429&amp;B429</f>
      </c>
      <c r="B429" s="94"/>
      <c r="C429" s="94"/>
      <c r="D429" s="100"/>
      <c r="E429" s="94"/>
      <c r="F429" s="133"/>
      <c r="G429" s="101"/>
    </row>
    <row r="430" spans="1:7" ht="17.25">
      <c r="A430" s="97" t="str">
        <f t="shared" si="11"/>
        <v>m</v>
      </c>
      <c r="B430" s="98"/>
      <c r="C430" s="98"/>
      <c r="D430" s="102"/>
      <c r="E430" s="103"/>
      <c r="F430" s="135" t="s">
        <v>212</v>
      </c>
      <c r="G430" s="101"/>
    </row>
    <row r="431" spans="1:7" ht="13.5">
      <c r="A431" s="93" t="str">
        <f t="shared" si="11"/>
        <v>m</v>
      </c>
      <c r="B431" s="94"/>
      <c r="C431" s="94" t="s">
        <v>435</v>
      </c>
      <c r="D431" s="100"/>
      <c r="E431" s="94"/>
      <c r="F431" s="133" t="s">
        <v>212</v>
      </c>
      <c r="G431" s="101"/>
    </row>
    <row r="432" spans="1:7" ht="13.5">
      <c r="A432" s="93" t="str">
        <f t="shared" si="11"/>
        <v>m</v>
      </c>
      <c r="B432" s="94"/>
      <c r="C432" s="94" t="s">
        <v>435</v>
      </c>
      <c r="D432" s="100"/>
      <c r="E432" s="94"/>
      <c r="F432" s="133" t="s">
        <v>212</v>
      </c>
      <c r="G432" s="101"/>
    </row>
    <row r="433" spans="1:7" ht="13.5">
      <c r="A433" s="93" t="str">
        <f t="shared" si="11"/>
        <v>m</v>
      </c>
      <c r="B433" s="94"/>
      <c r="C433" s="94" t="s">
        <v>435</v>
      </c>
      <c r="D433" s="100"/>
      <c r="E433" s="94"/>
      <c r="F433" s="133" t="s">
        <v>212</v>
      </c>
      <c r="G433" s="101"/>
    </row>
    <row r="434" spans="1:7" ht="13.5">
      <c r="A434" s="93" t="str">
        <f t="shared" si="11"/>
        <v>m</v>
      </c>
      <c r="B434" s="94"/>
      <c r="C434" s="94" t="s">
        <v>208</v>
      </c>
      <c r="D434" s="100"/>
      <c r="E434" s="94"/>
      <c r="F434" s="133" t="s">
        <v>212</v>
      </c>
      <c r="G434" s="101"/>
    </row>
    <row r="435" spans="1:7" ht="13.5">
      <c r="A435" s="93" t="str">
        <f t="shared" si="11"/>
        <v>m</v>
      </c>
      <c r="B435" s="94"/>
      <c r="C435" s="94" t="s">
        <v>208</v>
      </c>
      <c r="D435" s="100"/>
      <c r="E435" s="94"/>
      <c r="F435" s="133" t="s">
        <v>212</v>
      </c>
      <c r="G435" s="101"/>
    </row>
    <row r="436" spans="1:7" ht="13.5">
      <c r="A436" s="93" t="str">
        <f t="shared" si="11"/>
        <v>m</v>
      </c>
      <c r="B436" s="94"/>
      <c r="C436" s="94" t="s">
        <v>208</v>
      </c>
      <c r="D436" s="100"/>
      <c r="E436" s="94"/>
      <c r="F436" s="133" t="s">
        <v>212</v>
      </c>
      <c r="G436" s="101"/>
    </row>
    <row r="437" spans="1:7" ht="13.5">
      <c r="A437" s="93" t="str">
        <f t="shared" si="11"/>
        <v>m</v>
      </c>
      <c r="B437" s="94"/>
      <c r="C437" s="94" t="s">
        <v>208</v>
      </c>
      <c r="D437" s="100"/>
      <c r="E437" s="94"/>
      <c r="F437" s="133" t="s">
        <v>212</v>
      </c>
      <c r="G437" s="101"/>
    </row>
    <row r="438" spans="1:7" ht="13.5">
      <c r="A438" s="93" t="str">
        <f t="shared" si="11"/>
        <v>m</v>
      </c>
      <c r="B438" s="94"/>
      <c r="C438" s="94" t="s">
        <v>208</v>
      </c>
      <c r="D438" s="100"/>
      <c r="E438" s="94"/>
      <c r="F438" s="133" t="s">
        <v>212</v>
      </c>
      <c r="G438" s="101"/>
    </row>
    <row r="439" spans="1:7" ht="13.5">
      <c r="A439" s="93" t="str">
        <f t="shared" si="11"/>
        <v>m</v>
      </c>
      <c r="B439" s="94"/>
      <c r="C439" s="94" t="s">
        <v>208</v>
      </c>
      <c r="D439" s="100"/>
      <c r="E439" s="94"/>
      <c r="F439" s="133" t="s">
        <v>212</v>
      </c>
      <c r="G439" s="101"/>
    </row>
    <row r="440" spans="1:7" ht="13.5">
      <c r="A440" s="93" t="str">
        <f t="shared" si="11"/>
        <v>m</v>
      </c>
      <c r="B440" s="94"/>
      <c r="C440" s="94" t="s">
        <v>208</v>
      </c>
      <c r="D440" s="100"/>
      <c r="E440" s="94"/>
      <c r="F440" s="133" t="s">
        <v>212</v>
      </c>
      <c r="G440" s="101"/>
    </row>
    <row r="441" spans="1:7" ht="13.5">
      <c r="A441" s="93" t="str">
        <f t="shared" si="11"/>
        <v>m</v>
      </c>
      <c r="B441" s="94"/>
      <c r="C441" s="94" t="s">
        <v>208</v>
      </c>
      <c r="D441" s="100"/>
      <c r="E441" s="94"/>
      <c r="F441" s="133" t="s">
        <v>212</v>
      </c>
      <c r="G441" s="101"/>
    </row>
    <row r="442" spans="1:7" ht="13.5">
      <c r="A442" s="93" t="str">
        <f t="shared" si="11"/>
        <v>m</v>
      </c>
      <c r="B442" s="94"/>
      <c r="C442" s="94" t="s">
        <v>208</v>
      </c>
      <c r="D442" s="100"/>
      <c r="E442" s="94"/>
      <c r="F442" s="133" t="s">
        <v>212</v>
      </c>
      <c r="G442" s="101"/>
    </row>
    <row r="443" spans="1:7" ht="13.5">
      <c r="A443" s="93" t="str">
        <f t="shared" si="11"/>
        <v>m</v>
      </c>
      <c r="B443" s="94"/>
      <c r="C443" s="94" t="s">
        <v>208</v>
      </c>
      <c r="D443" s="100"/>
      <c r="E443" s="94"/>
      <c r="F443" s="133" t="s">
        <v>212</v>
      </c>
      <c r="G443" s="101"/>
    </row>
    <row r="444" spans="1:7" ht="13.5">
      <c r="A444" s="93" t="str">
        <f t="shared" si="11"/>
        <v>m</v>
      </c>
      <c r="B444" s="94"/>
      <c r="C444" s="94" t="s">
        <v>208</v>
      </c>
      <c r="D444" s="100"/>
      <c r="E444" s="94"/>
      <c r="F444" s="133" t="s">
        <v>212</v>
      </c>
      <c r="G444" s="101"/>
    </row>
    <row r="445" spans="1:7" ht="13.5">
      <c r="A445" s="93" t="str">
        <f t="shared" si="11"/>
        <v>m</v>
      </c>
      <c r="B445" s="94"/>
      <c r="C445" s="94" t="s">
        <v>208</v>
      </c>
      <c r="D445" s="100"/>
      <c r="E445" s="94"/>
      <c r="F445" s="133" t="s">
        <v>212</v>
      </c>
      <c r="G445" s="101"/>
    </row>
    <row r="446" spans="1:7" ht="13.5">
      <c r="A446" s="93" t="str">
        <f t="shared" si="11"/>
        <v>m</v>
      </c>
      <c r="B446" s="94"/>
      <c r="C446" s="94" t="s">
        <v>208</v>
      </c>
      <c r="D446" s="100"/>
      <c r="E446" s="94"/>
      <c r="F446" s="133" t="s">
        <v>212</v>
      </c>
      <c r="G446" s="101"/>
    </row>
    <row r="447" spans="1:7" ht="13.5">
      <c r="A447" s="93" t="str">
        <f t="shared" si="11"/>
        <v>m</v>
      </c>
      <c r="B447" s="94"/>
      <c r="C447" s="94" t="s">
        <v>208</v>
      </c>
      <c r="D447" s="100"/>
      <c r="E447" s="94"/>
      <c r="F447" s="133" t="s">
        <v>212</v>
      </c>
      <c r="G447" s="101"/>
    </row>
    <row r="448" spans="1:7" ht="13.5">
      <c r="A448" s="93" t="str">
        <f t="shared" si="11"/>
        <v>m</v>
      </c>
      <c r="B448" s="94"/>
      <c r="C448" s="94" t="s">
        <v>208</v>
      </c>
      <c r="D448" s="100"/>
      <c r="E448" s="94"/>
      <c r="F448" s="133" t="s">
        <v>212</v>
      </c>
      <c r="G448" s="101"/>
    </row>
    <row r="449" spans="1:7" ht="13.5">
      <c r="A449" s="93" t="str">
        <f t="shared" si="11"/>
        <v>m</v>
      </c>
      <c r="B449" s="94"/>
      <c r="C449" s="94" t="s">
        <v>208</v>
      </c>
      <c r="D449" s="100"/>
      <c r="E449" s="94"/>
      <c r="F449" s="133" t="s">
        <v>212</v>
      </c>
      <c r="G449" s="101"/>
    </row>
    <row r="450" spans="1:7" ht="13.5">
      <c r="A450" s="93" t="str">
        <f t="shared" si="11"/>
        <v>m</v>
      </c>
      <c r="B450" s="94"/>
      <c r="C450" s="94" t="s">
        <v>208</v>
      </c>
      <c r="D450" s="100"/>
      <c r="E450" s="94"/>
      <c r="F450" s="133" t="s">
        <v>212</v>
      </c>
      <c r="G450" s="101"/>
    </row>
    <row r="451" spans="1:7" ht="13.5">
      <c r="A451" s="93" t="str">
        <f t="shared" si="11"/>
        <v>m</v>
      </c>
      <c r="B451" s="94"/>
      <c r="C451" s="94" t="s">
        <v>207</v>
      </c>
      <c r="D451" s="100"/>
      <c r="E451" s="94"/>
      <c r="F451" s="133" t="s">
        <v>212</v>
      </c>
      <c r="G451" s="101"/>
    </row>
    <row r="452" spans="1:7" ht="13.5">
      <c r="A452" s="93" t="str">
        <f t="shared" si="11"/>
        <v>m</v>
      </c>
      <c r="B452" s="94"/>
      <c r="C452" s="94" t="s">
        <v>207</v>
      </c>
      <c r="D452" s="100"/>
      <c r="E452" s="94"/>
      <c r="F452" s="133" t="s">
        <v>212</v>
      </c>
      <c r="G452" s="101"/>
    </row>
    <row r="453" spans="1:7" ht="13.5">
      <c r="A453" s="93" t="str">
        <f t="shared" si="11"/>
        <v>m</v>
      </c>
      <c r="B453" s="94"/>
      <c r="C453" s="94" t="s">
        <v>207</v>
      </c>
      <c r="D453" s="100"/>
      <c r="E453" s="94"/>
      <c r="F453" s="133" t="s">
        <v>212</v>
      </c>
      <c r="G453" s="101"/>
    </row>
    <row r="454" spans="1:7" ht="13.5">
      <c r="A454" s="93" t="str">
        <f t="shared" si="11"/>
        <v>m</v>
      </c>
      <c r="B454" s="94"/>
      <c r="C454" s="94" t="s">
        <v>207</v>
      </c>
      <c r="D454" s="100"/>
      <c r="E454" s="94"/>
      <c r="F454" s="133" t="s">
        <v>212</v>
      </c>
      <c r="G454" s="101"/>
    </row>
    <row r="455" spans="1:7" ht="13.5">
      <c r="A455" s="93" t="str">
        <f t="shared" si="11"/>
        <v>m</v>
      </c>
      <c r="B455" s="94"/>
      <c r="C455" s="94" t="s">
        <v>207</v>
      </c>
      <c r="D455" s="100"/>
      <c r="E455" s="94"/>
      <c r="F455" s="133" t="s">
        <v>212</v>
      </c>
      <c r="G455" s="101"/>
    </row>
    <row r="456" spans="1:7" ht="13.5">
      <c r="A456" s="93" t="str">
        <f t="shared" si="11"/>
        <v>m</v>
      </c>
      <c r="B456" s="94"/>
      <c r="C456" s="94" t="s">
        <v>207</v>
      </c>
      <c r="D456" s="100"/>
      <c r="E456" s="94"/>
      <c r="F456" s="133" t="s">
        <v>212</v>
      </c>
      <c r="G456" s="101"/>
    </row>
    <row r="457" spans="1:7" ht="13.5">
      <c r="A457" s="93" t="str">
        <f t="shared" si="11"/>
        <v>m</v>
      </c>
      <c r="B457" s="94"/>
      <c r="C457" s="94" t="s">
        <v>207</v>
      </c>
      <c r="D457" s="100"/>
      <c r="E457" s="94"/>
      <c r="F457" s="133" t="s">
        <v>212</v>
      </c>
      <c r="G457" s="101"/>
    </row>
    <row r="458" spans="1:7" ht="13.5">
      <c r="A458" s="93" t="str">
        <f t="shared" si="11"/>
        <v>m</v>
      </c>
      <c r="B458" s="94"/>
      <c r="C458" s="94" t="s">
        <v>207</v>
      </c>
      <c r="D458" s="100"/>
      <c r="E458" s="94"/>
      <c r="F458" s="133" t="s">
        <v>212</v>
      </c>
      <c r="G458" s="101"/>
    </row>
    <row r="459" spans="1:7" ht="13.5">
      <c r="A459" s="93" t="str">
        <f t="shared" si="11"/>
        <v>m</v>
      </c>
      <c r="B459" s="94"/>
      <c r="C459" s="94" t="s">
        <v>207</v>
      </c>
      <c r="D459" s="100"/>
      <c r="E459" s="94"/>
      <c r="F459" s="133" t="s">
        <v>212</v>
      </c>
      <c r="G459" s="101"/>
    </row>
    <row r="460" spans="1:7" ht="13.5">
      <c r="A460" s="93" t="str">
        <f t="shared" si="11"/>
        <v>m</v>
      </c>
      <c r="B460" s="94"/>
      <c r="C460" s="94" t="s">
        <v>207</v>
      </c>
      <c r="D460" s="100"/>
      <c r="E460" s="94"/>
      <c r="F460" s="133" t="s">
        <v>212</v>
      </c>
      <c r="G460" s="101"/>
    </row>
    <row r="461" spans="1:7" ht="13.5">
      <c r="A461" s="93" t="str">
        <f t="shared" si="11"/>
        <v>m</v>
      </c>
      <c r="B461" s="94"/>
      <c r="C461" s="94" t="s">
        <v>207</v>
      </c>
      <c r="D461" s="100"/>
      <c r="E461" s="94"/>
      <c r="F461" s="133" t="s">
        <v>212</v>
      </c>
      <c r="G461" s="101"/>
    </row>
    <row r="462" spans="1:7" ht="13.5">
      <c r="A462" s="93" t="str">
        <f t="shared" si="11"/>
        <v>m</v>
      </c>
      <c r="B462" s="94"/>
      <c r="C462" s="94" t="s">
        <v>207</v>
      </c>
      <c r="D462" s="100"/>
      <c r="E462" s="94"/>
      <c r="F462" s="133" t="s">
        <v>212</v>
      </c>
      <c r="G462" s="101"/>
    </row>
    <row r="463" spans="1:7" ht="13.5">
      <c r="A463" s="93" t="str">
        <f t="shared" si="11"/>
        <v>m</v>
      </c>
      <c r="B463" s="94"/>
      <c r="C463" s="94" t="s">
        <v>207</v>
      </c>
      <c r="D463" s="100"/>
      <c r="E463" s="94"/>
      <c r="F463" s="133" t="s">
        <v>212</v>
      </c>
      <c r="G463" s="101"/>
    </row>
    <row r="464" spans="1:7" ht="13.5">
      <c r="A464" s="93">
        <f t="shared" si="11"/>
      </c>
      <c r="B464" s="94"/>
      <c r="C464" s="94"/>
      <c r="D464" s="100"/>
      <c r="E464" s="94"/>
      <c r="F464" s="133"/>
      <c r="G464" s="101"/>
    </row>
    <row r="465" spans="1:7" ht="13.5">
      <c r="A465" s="93">
        <f t="shared" si="11"/>
      </c>
      <c r="B465" s="94"/>
      <c r="C465" s="94"/>
      <c r="D465" s="100"/>
      <c r="E465" s="94"/>
      <c r="F465" s="133"/>
      <c r="G465" s="101"/>
    </row>
    <row r="466" spans="1:7" ht="17.25">
      <c r="A466" s="97" t="str">
        <f t="shared" si="11"/>
        <v>h</v>
      </c>
      <c r="B466" s="98"/>
      <c r="C466" s="98"/>
      <c r="D466" s="102"/>
      <c r="E466" s="103"/>
      <c r="F466" s="135" t="s">
        <v>213</v>
      </c>
      <c r="G466" s="101"/>
    </row>
    <row r="467" spans="1:7" ht="13.5">
      <c r="A467" s="93" t="str">
        <f t="shared" si="11"/>
        <v>h</v>
      </c>
      <c r="B467" s="94"/>
      <c r="C467" s="94" t="s">
        <v>435</v>
      </c>
      <c r="D467" s="100"/>
      <c r="E467" s="94"/>
      <c r="F467" s="133" t="s">
        <v>213</v>
      </c>
      <c r="G467" s="101"/>
    </row>
    <row r="468" spans="1:7" ht="13.5">
      <c r="A468" s="93" t="str">
        <f t="shared" si="11"/>
        <v>h</v>
      </c>
      <c r="B468" s="94"/>
      <c r="C468" s="94" t="s">
        <v>435</v>
      </c>
      <c r="D468" s="100"/>
      <c r="E468" s="94"/>
      <c r="F468" s="133" t="s">
        <v>213</v>
      </c>
      <c r="G468" s="101"/>
    </row>
    <row r="469" spans="1:7" ht="13.5">
      <c r="A469" s="93" t="str">
        <f t="shared" si="11"/>
        <v>h</v>
      </c>
      <c r="B469" s="94"/>
      <c r="C469" s="94" t="s">
        <v>435</v>
      </c>
      <c r="D469" s="100"/>
      <c r="E469" s="94"/>
      <c r="F469" s="133" t="s">
        <v>213</v>
      </c>
      <c r="G469" s="101"/>
    </row>
    <row r="470" spans="1:7" ht="13.5">
      <c r="A470" s="93" t="str">
        <f t="shared" si="11"/>
        <v>h</v>
      </c>
      <c r="B470" s="94"/>
      <c r="C470" s="94" t="s">
        <v>207</v>
      </c>
      <c r="D470" s="100"/>
      <c r="E470" s="94"/>
      <c r="F470" s="133" t="s">
        <v>213</v>
      </c>
      <c r="G470" s="101"/>
    </row>
    <row r="471" spans="1:7" ht="13.5">
      <c r="A471" s="93" t="str">
        <f t="shared" si="11"/>
        <v>h</v>
      </c>
      <c r="B471" s="94"/>
      <c r="C471" s="94" t="s">
        <v>207</v>
      </c>
      <c r="D471" s="100"/>
      <c r="E471" s="94"/>
      <c r="F471" s="133" t="s">
        <v>213</v>
      </c>
      <c r="G471" s="101"/>
    </row>
    <row r="472" spans="1:7" ht="13.5">
      <c r="A472" s="93" t="str">
        <f t="shared" si="11"/>
        <v>h</v>
      </c>
      <c r="B472" s="94"/>
      <c r="C472" s="94" t="s">
        <v>207</v>
      </c>
      <c r="D472" s="100"/>
      <c r="E472" s="94"/>
      <c r="F472" s="133" t="s">
        <v>213</v>
      </c>
      <c r="G472" s="101"/>
    </row>
    <row r="473" spans="1:7" ht="13.5">
      <c r="A473" s="93" t="str">
        <f t="shared" si="11"/>
        <v>h</v>
      </c>
      <c r="B473" s="94"/>
      <c r="C473" s="94" t="s">
        <v>207</v>
      </c>
      <c r="D473" s="100"/>
      <c r="E473" s="94"/>
      <c r="F473" s="133" t="s">
        <v>213</v>
      </c>
      <c r="G473" s="101"/>
    </row>
    <row r="474" spans="1:7" ht="13.5">
      <c r="A474" s="93" t="str">
        <f t="shared" si="11"/>
        <v>h</v>
      </c>
      <c r="B474" s="94"/>
      <c r="C474" s="94" t="s">
        <v>207</v>
      </c>
      <c r="D474" s="100"/>
      <c r="E474" s="94"/>
      <c r="F474" s="133" t="s">
        <v>213</v>
      </c>
      <c r="G474" s="101"/>
    </row>
    <row r="475" spans="1:7" ht="13.5">
      <c r="A475" s="93" t="str">
        <f t="shared" si="11"/>
        <v>h</v>
      </c>
      <c r="B475" s="94"/>
      <c r="C475" s="94" t="s">
        <v>207</v>
      </c>
      <c r="D475" s="100"/>
      <c r="E475" s="94"/>
      <c r="F475" s="133" t="s">
        <v>213</v>
      </c>
      <c r="G475" s="101"/>
    </row>
    <row r="476" spans="1:7" ht="13.5">
      <c r="A476" s="93" t="str">
        <f t="shared" si="11"/>
        <v>h</v>
      </c>
      <c r="B476" s="94"/>
      <c r="C476" s="94" t="s">
        <v>207</v>
      </c>
      <c r="D476" s="100"/>
      <c r="E476" s="94"/>
      <c r="F476" s="133" t="s">
        <v>213</v>
      </c>
      <c r="G476" s="101"/>
    </row>
    <row r="477" spans="1:7" ht="13.5">
      <c r="A477" s="93" t="str">
        <f t="shared" si="11"/>
        <v>h</v>
      </c>
      <c r="B477" s="94"/>
      <c r="C477" s="94" t="s">
        <v>207</v>
      </c>
      <c r="D477" s="100"/>
      <c r="E477" s="94"/>
      <c r="F477" s="133" t="s">
        <v>213</v>
      </c>
      <c r="G477" s="101"/>
    </row>
    <row r="478" spans="1:7" ht="13.5">
      <c r="A478" s="93" t="str">
        <f t="shared" si="11"/>
        <v>h</v>
      </c>
      <c r="B478" s="94"/>
      <c r="C478" s="94" t="s">
        <v>207</v>
      </c>
      <c r="D478" s="100"/>
      <c r="E478" s="94"/>
      <c r="F478" s="133" t="s">
        <v>213</v>
      </c>
      <c r="G478" s="101"/>
    </row>
    <row r="479" spans="1:7" ht="13.5">
      <c r="A479" s="93" t="str">
        <f t="shared" si="11"/>
        <v>h</v>
      </c>
      <c r="B479" s="94"/>
      <c r="C479" s="94" t="s">
        <v>207</v>
      </c>
      <c r="D479" s="100"/>
      <c r="E479" s="94"/>
      <c r="F479" s="133" t="s">
        <v>213</v>
      </c>
      <c r="G479" s="101"/>
    </row>
    <row r="480" spans="1:7" ht="13.5">
      <c r="A480" s="93" t="str">
        <f t="shared" si="11"/>
        <v>h</v>
      </c>
      <c r="B480" s="94"/>
      <c r="C480" s="94" t="s">
        <v>208</v>
      </c>
      <c r="D480" s="100"/>
      <c r="E480" s="94"/>
      <c r="F480" s="133" t="s">
        <v>213</v>
      </c>
      <c r="G480" s="101"/>
    </row>
    <row r="481" spans="1:7" ht="13.5">
      <c r="A481" s="93" t="str">
        <f t="shared" si="11"/>
        <v>h</v>
      </c>
      <c r="B481" s="94"/>
      <c r="C481" s="94" t="s">
        <v>208</v>
      </c>
      <c r="D481" s="100"/>
      <c r="E481" s="94"/>
      <c r="F481" s="133" t="s">
        <v>213</v>
      </c>
      <c r="G481" s="101"/>
    </row>
    <row r="482" spans="1:7" ht="13.5">
      <c r="A482" s="93" t="str">
        <f t="shared" si="11"/>
        <v>h</v>
      </c>
      <c r="B482" s="94"/>
      <c r="C482" s="94" t="s">
        <v>208</v>
      </c>
      <c r="D482" s="100"/>
      <c r="E482" s="94"/>
      <c r="F482" s="133" t="s">
        <v>213</v>
      </c>
      <c r="G482" s="101"/>
    </row>
    <row r="483" spans="1:7" ht="13.5">
      <c r="A483" s="93" t="str">
        <f t="shared" si="11"/>
        <v>h</v>
      </c>
      <c r="B483" s="94"/>
      <c r="C483" s="94" t="s">
        <v>208</v>
      </c>
      <c r="D483" s="100"/>
      <c r="E483" s="94"/>
      <c r="F483" s="133" t="s">
        <v>213</v>
      </c>
      <c r="G483" s="101"/>
    </row>
    <row r="484" spans="1:7" ht="13.5">
      <c r="A484" s="93" t="str">
        <f t="shared" si="11"/>
        <v>h</v>
      </c>
      <c r="B484" s="94"/>
      <c r="C484" s="94" t="s">
        <v>208</v>
      </c>
      <c r="D484" s="100"/>
      <c r="E484" s="94"/>
      <c r="F484" s="133" t="s">
        <v>213</v>
      </c>
      <c r="G484" s="101"/>
    </row>
    <row r="485" spans="1:7" ht="13.5">
      <c r="A485" s="93" t="str">
        <f t="shared" si="11"/>
        <v>h</v>
      </c>
      <c r="B485" s="94"/>
      <c r="C485" s="94" t="s">
        <v>208</v>
      </c>
      <c r="D485" s="100"/>
      <c r="E485" s="94"/>
      <c r="F485" s="133" t="s">
        <v>213</v>
      </c>
      <c r="G485" s="101"/>
    </row>
    <row r="486" spans="1:7" ht="13.5">
      <c r="A486" s="93" t="str">
        <f t="shared" si="11"/>
        <v>h</v>
      </c>
      <c r="B486" s="94"/>
      <c r="C486" s="94" t="s">
        <v>208</v>
      </c>
      <c r="D486" s="100"/>
      <c r="E486" s="94"/>
      <c r="F486" s="133" t="s">
        <v>213</v>
      </c>
      <c r="G486" s="101"/>
    </row>
    <row r="487" spans="1:7" ht="13.5">
      <c r="A487" s="93" t="str">
        <f t="shared" si="11"/>
        <v>h</v>
      </c>
      <c r="B487" s="94"/>
      <c r="C487" s="94" t="s">
        <v>208</v>
      </c>
      <c r="D487" s="100"/>
      <c r="E487" s="94"/>
      <c r="F487" s="133" t="s">
        <v>213</v>
      </c>
      <c r="G487" s="101"/>
    </row>
    <row r="488" spans="1:7" ht="13.5">
      <c r="A488" s="93" t="str">
        <f t="shared" si="11"/>
        <v>h</v>
      </c>
      <c r="B488" s="94"/>
      <c r="C488" s="94" t="s">
        <v>208</v>
      </c>
      <c r="D488" s="100"/>
      <c r="E488" s="94"/>
      <c r="F488" s="133" t="s">
        <v>213</v>
      </c>
      <c r="G488" s="101"/>
    </row>
    <row r="489" spans="1:7" ht="13.5">
      <c r="A489" s="93" t="str">
        <f t="shared" si="11"/>
        <v>h</v>
      </c>
      <c r="B489" s="94"/>
      <c r="C489" s="94" t="s">
        <v>208</v>
      </c>
      <c r="D489" s="100"/>
      <c r="E489" s="94"/>
      <c r="F489" s="133" t="s">
        <v>213</v>
      </c>
      <c r="G489" s="101"/>
    </row>
    <row r="490" spans="1:7" ht="13.5">
      <c r="A490" s="93" t="str">
        <f t="shared" si="11"/>
        <v>h</v>
      </c>
      <c r="B490" s="94"/>
      <c r="C490" s="94" t="s">
        <v>208</v>
      </c>
      <c r="D490" s="100"/>
      <c r="E490" s="94"/>
      <c r="F490" s="133" t="s">
        <v>213</v>
      </c>
      <c r="G490" s="101"/>
    </row>
    <row r="491" spans="1:7" ht="13.5">
      <c r="A491" s="93" t="str">
        <f t="shared" si="11"/>
        <v>h</v>
      </c>
      <c r="B491" s="94"/>
      <c r="C491" s="94" t="s">
        <v>208</v>
      </c>
      <c r="D491" s="100"/>
      <c r="E491" s="94"/>
      <c r="F491" s="133" t="s">
        <v>213</v>
      </c>
      <c r="G491" s="101"/>
    </row>
    <row r="492" spans="1:7" ht="13.5">
      <c r="A492" s="93" t="str">
        <f t="shared" si="11"/>
        <v>h</v>
      </c>
      <c r="B492" s="94"/>
      <c r="C492" s="94" t="s">
        <v>208</v>
      </c>
      <c r="D492" s="100"/>
      <c r="E492" s="94"/>
      <c r="F492" s="133" t="s">
        <v>213</v>
      </c>
      <c r="G492" s="101"/>
    </row>
    <row r="493" spans="1:7" ht="13.5">
      <c r="A493" s="93" t="str">
        <f aca="true" t="shared" si="12" ref="A493:A511">F493&amp;B493</f>
        <v>h</v>
      </c>
      <c r="B493" s="94"/>
      <c r="C493" s="94" t="s">
        <v>208</v>
      </c>
      <c r="D493" s="100"/>
      <c r="E493" s="94"/>
      <c r="F493" s="133" t="s">
        <v>213</v>
      </c>
      <c r="G493" s="101"/>
    </row>
    <row r="494" spans="1:7" ht="13.5">
      <c r="A494" s="93" t="str">
        <f t="shared" si="12"/>
        <v>h</v>
      </c>
      <c r="B494" s="94"/>
      <c r="C494" s="94" t="s">
        <v>208</v>
      </c>
      <c r="D494" s="100"/>
      <c r="E494" s="94"/>
      <c r="F494" s="133" t="s">
        <v>213</v>
      </c>
      <c r="G494" s="101"/>
    </row>
    <row r="495" spans="1:7" ht="13.5">
      <c r="A495" s="93" t="str">
        <f t="shared" si="12"/>
        <v>h</v>
      </c>
      <c r="B495" s="94"/>
      <c r="C495" s="94" t="s">
        <v>208</v>
      </c>
      <c r="D495" s="100"/>
      <c r="E495" s="94"/>
      <c r="F495" s="133" t="s">
        <v>213</v>
      </c>
      <c r="G495" s="101"/>
    </row>
    <row r="496" spans="1:7" ht="13.5">
      <c r="A496" s="93" t="str">
        <f t="shared" si="12"/>
        <v>h</v>
      </c>
      <c r="B496" s="94"/>
      <c r="C496" s="94" t="s">
        <v>208</v>
      </c>
      <c r="D496" s="100"/>
      <c r="E496" s="94"/>
      <c r="F496" s="133" t="s">
        <v>213</v>
      </c>
      <c r="G496" s="101"/>
    </row>
    <row r="497" spans="1:7" ht="13.5">
      <c r="A497" s="93">
        <f t="shared" si="12"/>
      </c>
      <c r="B497" s="94"/>
      <c r="C497" s="94"/>
      <c r="D497" s="100"/>
      <c r="E497" s="94"/>
      <c r="F497" s="133"/>
      <c r="G497" s="101"/>
    </row>
    <row r="498" spans="1:7" ht="13.5">
      <c r="A498" s="93">
        <f t="shared" si="12"/>
      </c>
      <c r="B498" s="94"/>
      <c r="C498" s="94"/>
      <c r="D498" s="100"/>
      <c r="E498" s="94"/>
      <c r="F498" s="133"/>
      <c r="G498" s="101"/>
    </row>
    <row r="499" spans="1:7" ht="13.5">
      <c r="A499" s="93">
        <f t="shared" si="12"/>
      </c>
      <c r="B499" s="94"/>
      <c r="C499" s="94"/>
      <c r="D499" s="100"/>
      <c r="E499" s="94"/>
      <c r="F499" s="133"/>
      <c r="G499" s="101"/>
    </row>
    <row r="500" spans="1:7" ht="13.5">
      <c r="A500" s="93">
        <f t="shared" si="12"/>
      </c>
      <c r="B500" s="94"/>
      <c r="C500" s="94"/>
      <c r="D500" s="100"/>
      <c r="E500" s="94"/>
      <c r="F500" s="133"/>
      <c r="G500" s="101"/>
    </row>
    <row r="501" spans="1:7" ht="13.5">
      <c r="A501" s="93">
        <f t="shared" si="12"/>
      </c>
      <c r="B501" s="94"/>
      <c r="C501" s="94"/>
      <c r="D501" s="100"/>
      <c r="E501" s="94"/>
      <c r="F501" s="133"/>
      <c r="G501" s="101"/>
    </row>
    <row r="502" spans="1:7" ht="13.5">
      <c r="A502" s="93">
        <f t="shared" si="12"/>
      </c>
      <c r="B502" s="94"/>
      <c r="C502" s="94"/>
      <c r="D502" s="100"/>
      <c r="E502" s="94"/>
      <c r="F502" s="133"/>
      <c r="G502" s="101"/>
    </row>
    <row r="503" spans="1:7" ht="13.5">
      <c r="A503" s="93">
        <f t="shared" si="12"/>
      </c>
      <c r="B503" s="94"/>
      <c r="C503" s="94"/>
      <c r="D503" s="100"/>
      <c r="E503" s="94"/>
      <c r="F503" s="133"/>
      <c r="G503" s="101"/>
    </row>
    <row r="504" spans="1:7" ht="13.5">
      <c r="A504" s="93">
        <f t="shared" si="12"/>
      </c>
      <c r="B504" s="94"/>
      <c r="C504" s="94"/>
      <c r="D504" s="100"/>
      <c r="E504" s="94"/>
      <c r="F504" s="133"/>
      <c r="G504" s="101"/>
    </row>
    <row r="505" spans="1:7" ht="13.5">
      <c r="A505" s="93">
        <f t="shared" si="12"/>
      </c>
      <c r="B505" s="94"/>
      <c r="C505" s="94"/>
      <c r="D505" s="100"/>
      <c r="E505" s="94"/>
      <c r="F505" s="133"/>
      <c r="G505" s="101"/>
    </row>
    <row r="506" spans="1:7" ht="13.5">
      <c r="A506" s="93">
        <f t="shared" si="12"/>
      </c>
      <c r="B506" s="94"/>
      <c r="C506" s="94"/>
      <c r="D506" s="100"/>
      <c r="E506" s="94"/>
      <c r="F506" s="133"/>
      <c r="G506" s="101"/>
    </row>
    <row r="507" spans="1:7" ht="13.5">
      <c r="A507" s="105">
        <f t="shared" si="12"/>
      </c>
      <c r="B507" s="96"/>
      <c r="C507" s="96"/>
      <c r="D507" s="106"/>
      <c r="E507" s="96"/>
      <c r="F507" s="134"/>
      <c r="G507" s="101"/>
    </row>
    <row r="508" spans="1:7" ht="13.5">
      <c r="A508" s="105">
        <f t="shared" si="12"/>
      </c>
      <c r="B508" s="96"/>
      <c r="C508" s="96"/>
      <c r="D508" s="106"/>
      <c r="E508" s="96"/>
      <c r="F508" s="134"/>
      <c r="G508" s="101"/>
    </row>
    <row r="509" spans="1:7" ht="13.5">
      <c r="A509" s="105">
        <f t="shared" si="12"/>
      </c>
      <c r="B509" s="96"/>
      <c r="C509" s="96"/>
      <c r="D509" s="106"/>
      <c r="E509" s="96"/>
      <c r="F509" s="134"/>
      <c r="G509" s="101"/>
    </row>
    <row r="510" spans="1:7" ht="13.5">
      <c r="A510" s="105">
        <f t="shared" si="12"/>
      </c>
      <c r="B510" s="96"/>
      <c r="C510" s="96"/>
      <c r="D510" s="106"/>
      <c r="E510" s="96"/>
      <c r="F510" s="134"/>
      <c r="G510" s="101"/>
    </row>
    <row r="511" spans="1:7" ht="13.5">
      <c r="A511" s="105">
        <f t="shared" si="12"/>
      </c>
      <c r="B511" s="96"/>
      <c r="C511" s="96"/>
      <c r="D511" s="106"/>
      <c r="E511" s="96"/>
      <c r="F511" s="134"/>
      <c r="G511" s="101"/>
    </row>
    <row r="512" spans="1:7" ht="13.5">
      <c r="A512" s="105"/>
      <c r="B512" s="96"/>
      <c r="C512" s="96"/>
      <c r="D512" s="106"/>
      <c r="E512" s="96"/>
      <c r="F512" s="134"/>
      <c r="G512" s="101"/>
    </row>
    <row r="513" spans="1:7" ht="13.5">
      <c r="A513" s="105"/>
      <c r="B513" s="96"/>
      <c r="C513" s="96"/>
      <c r="D513" s="106"/>
      <c r="E513" s="96"/>
      <c r="F513" s="134"/>
      <c r="G513" s="101"/>
    </row>
    <row r="514" spans="1:7" ht="13.5">
      <c r="A514" s="105"/>
      <c r="B514" s="96"/>
      <c r="C514" s="96"/>
      <c r="D514" s="106"/>
      <c r="E514" s="96"/>
      <c r="F514" s="134"/>
      <c r="G514" s="101"/>
    </row>
    <row r="515" spans="1:7" ht="13.5">
      <c r="A515" s="105"/>
      <c r="B515" s="96"/>
      <c r="C515" s="96"/>
      <c r="D515" s="106"/>
      <c r="E515" s="96"/>
      <c r="F515" s="134"/>
      <c r="G515" s="101"/>
    </row>
    <row r="516" spans="1:7" ht="13.5">
      <c r="A516" s="105"/>
      <c r="B516" s="96"/>
      <c r="C516" s="96"/>
      <c r="D516" s="106"/>
      <c r="E516" s="96"/>
      <c r="F516" s="134"/>
      <c r="G516" s="101"/>
    </row>
    <row r="517" spans="1:7" ht="13.5">
      <c r="A517" s="105"/>
      <c r="B517" s="96"/>
      <c r="C517" s="96"/>
      <c r="D517" s="106"/>
      <c r="E517" s="96"/>
      <c r="F517" s="134"/>
      <c r="G517" s="101"/>
    </row>
    <row r="518" spans="1:7" ht="13.5">
      <c r="A518" s="105"/>
      <c r="B518" s="96"/>
      <c r="C518" s="96"/>
      <c r="D518" s="106"/>
      <c r="E518" s="96"/>
      <c r="F518" s="134"/>
      <c r="G518" s="101"/>
    </row>
    <row r="519" spans="1:7" ht="13.5">
      <c r="A519" s="105"/>
      <c r="B519" s="96"/>
      <c r="C519" s="96"/>
      <c r="D519" s="106"/>
      <c r="E519" s="96"/>
      <c r="F519" s="134"/>
      <c r="G519" s="101"/>
    </row>
    <row r="520" spans="1:7" ht="13.5">
      <c r="A520" s="105"/>
      <c r="B520" s="96"/>
      <c r="C520" s="96"/>
      <c r="D520" s="106"/>
      <c r="E520" s="96"/>
      <c r="F520" s="134"/>
      <c r="G520" s="101"/>
    </row>
    <row r="521" spans="1:7" ht="13.5">
      <c r="A521" s="105"/>
      <c r="B521" s="96"/>
      <c r="C521" s="96"/>
      <c r="D521" s="106"/>
      <c r="E521" s="96"/>
      <c r="F521" s="134"/>
      <c r="G521" s="101"/>
    </row>
    <row r="522" spans="1:7" ht="13.5">
      <c r="A522" s="105"/>
      <c r="B522" s="96"/>
      <c r="C522" s="96"/>
      <c r="D522" s="106"/>
      <c r="E522" s="96"/>
      <c r="F522" s="134"/>
      <c r="G522" s="101"/>
    </row>
    <row r="523" spans="1:7" ht="13.5">
      <c r="A523" s="105"/>
      <c r="B523" s="96"/>
      <c r="C523" s="96"/>
      <c r="D523" s="106"/>
      <c r="E523" s="96"/>
      <c r="F523" s="134"/>
      <c r="G523" s="101"/>
    </row>
    <row r="524" spans="1:7" ht="13.5">
      <c r="A524" s="105"/>
      <c r="B524" s="96"/>
      <c r="C524" s="96"/>
      <c r="D524" s="106"/>
      <c r="E524" s="96"/>
      <c r="F524" s="134"/>
      <c r="G524" s="101"/>
    </row>
    <row r="525" spans="1:7" ht="13.5">
      <c r="A525" s="105"/>
      <c r="B525" s="96"/>
      <c r="C525" s="96"/>
      <c r="D525" s="106"/>
      <c r="E525" s="96"/>
      <c r="F525" s="134"/>
      <c r="G525" s="101"/>
    </row>
    <row r="526" spans="1:7" ht="13.5">
      <c r="A526" s="105"/>
      <c r="B526" s="96"/>
      <c r="C526" s="96"/>
      <c r="D526" s="106"/>
      <c r="E526" s="96"/>
      <c r="F526" s="134"/>
      <c r="G526" s="101"/>
    </row>
    <row r="527" spans="1:7" ht="13.5">
      <c r="A527" s="105"/>
      <c r="B527" s="96"/>
      <c r="C527" s="96"/>
      <c r="D527" s="106"/>
      <c r="E527" s="96"/>
      <c r="F527" s="134"/>
      <c r="G527" s="101"/>
    </row>
    <row r="528" spans="1:7" ht="13.5">
      <c r="A528" s="105"/>
      <c r="B528" s="96"/>
      <c r="C528" s="96"/>
      <c r="D528" s="106"/>
      <c r="E528" s="96"/>
      <c r="F528" s="134"/>
      <c r="G528" s="101"/>
    </row>
    <row r="529" spans="1:7" ht="13.5">
      <c r="A529" s="105"/>
      <c r="B529" s="96"/>
      <c r="C529" s="96"/>
      <c r="D529" s="106"/>
      <c r="E529" s="96"/>
      <c r="F529" s="134"/>
      <c r="G529" s="101"/>
    </row>
    <row r="530" spans="1:7" ht="13.5">
      <c r="A530" s="105"/>
      <c r="B530" s="96"/>
      <c r="C530" s="96"/>
      <c r="D530" s="106"/>
      <c r="E530" s="96"/>
      <c r="F530" s="134"/>
      <c r="G530" s="101"/>
    </row>
    <row r="531" spans="1:7" ht="13.5">
      <c r="A531" s="105"/>
      <c r="B531" s="96"/>
      <c r="C531" s="96"/>
      <c r="D531" s="106"/>
      <c r="E531" s="96"/>
      <c r="F531" s="134"/>
      <c r="G531" s="101"/>
    </row>
    <row r="532" spans="1:7" ht="13.5">
      <c r="A532" s="105"/>
      <c r="B532" s="96"/>
      <c r="C532" s="96"/>
      <c r="D532" s="106"/>
      <c r="E532" s="96"/>
      <c r="F532" s="134"/>
      <c r="G532" s="101"/>
    </row>
    <row r="533" spans="1:7" ht="13.5">
      <c r="A533" s="105"/>
      <c r="B533" s="96"/>
      <c r="C533" s="96"/>
      <c r="D533" s="106"/>
      <c r="E533" s="96"/>
      <c r="F533" s="134"/>
      <c r="G533" s="101"/>
    </row>
    <row r="534" spans="1:7" ht="13.5">
      <c r="A534" s="105"/>
      <c r="B534" s="96"/>
      <c r="C534" s="96"/>
      <c r="D534" s="106"/>
      <c r="E534" s="96"/>
      <c r="F534" s="134"/>
      <c r="G534" s="101"/>
    </row>
    <row r="535" spans="1:7" ht="13.5">
      <c r="A535" s="105"/>
      <c r="B535" s="96"/>
      <c r="C535" s="96"/>
      <c r="D535" s="106"/>
      <c r="E535" s="96"/>
      <c r="F535" s="134"/>
      <c r="G535" s="101"/>
    </row>
    <row r="536" spans="1:7" ht="13.5">
      <c r="A536" s="105"/>
      <c r="B536" s="96"/>
      <c r="C536" s="96"/>
      <c r="D536" s="106"/>
      <c r="E536" s="96"/>
      <c r="F536" s="134"/>
      <c r="G536" s="101"/>
    </row>
    <row r="537" spans="1:7" ht="13.5">
      <c r="A537" s="105"/>
      <c r="B537" s="96"/>
      <c r="C537" s="96"/>
      <c r="D537" s="106"/>
      <c r="E537" s="96"/>
      <c r="F537" s="134"/>
      <c r="G537" s="101"/>
    </row>
    <row r="538" spans="1:7" ht="13.5">
      <c r="A538" s="105"/>
      <c r="B538" s="96"/>
      <c r="C538" s="96"/>
      <c r="D538" s="106"/>
      <c r="E538" s="96"/>
      <c r="F538" s="134"/>
      <c r="G538" s="101"/>
    </row>
    <row r="539" spans="1:7" ht="13.5">
      <c r="A539" s="105"/>
      <c r="B539" s="96"/>
      <c r="C539" s="96"/>
      <c r="D539" s="106"/>
      <c r="E539" s="96"/>
      <c r="F539" s="134"/>
      <c r="G539" s="101"/>
    </row>
    <row r="540" spans="1:7" ht="13.5">
      <c r="A540" s="105"/>
      <c r="B540" s="96"/>
      <c r="C540" s="96"/>
      <c r="D540" s="106"/>
      <c r="E540" s="96"/>
      <c r="F540" s="134"/>
      <c r="G540" s="101"/>
    </row>
    <row r="541" spans="1:7" ht="13.5">
      <c r="A541" s="105"/>
      <c r="B541" s="96"/>
      <c r="C541" s="96"/>
      <c r="D541" s="106"/>
      <c r="E541" s="96"/>
      <c r="F541" s="134"/>
      <c r="G541" s="101"/>
    </row>
    <row r="542" spans="1:7" ht="13.5">
      <c r="A542" s="105"/>
      <c r="B542" s="96"/>
      <c r="C542" s="96"/>
      <c r="D542" s="106"/>
      <c r="E542" s="96"/>
      <c r="F542" s="134"/>
      <c r="G542" s="101"/>
    </row>
    <row r="543" spans="1:7" ht="13.5">
      <c r="A543" s="105"/>
      <c r="B543" s="96"/>
      <c r="C543" s="96"/>
      <c r="D543" s="106"/>
      <c r="E543" s="96"/>
      <c r="F543" s="134"/>
      <c r="G543" s="101"/>
    </row>
    <row r="544" spans="1:7" ht="13.5">
      <c r="A544" s="105"/>
      <c r="B544" s="96"/>
      <c r="C544" s="96"/>
      <c r="D544" s="106"/>
      <c r="E544" s="96"/>
      <c r="F544" s="134"/>
      <c r="G544" s="101"/>
    </row>
    <row r="545" spans="1:7" ht="13.5">
      <c r="A545" s="105"/>
      <c r="B545" s="96"/>
      <c r="C545" s="96"/>
      <c r="D545" s="106"/>
      <c r="E545" s="96"/>
      <c r="F545" s="134"/>
      <c r="G545" s="101"/>
    </row>
    <row r="546" spans="1:7" ht="13.5">
      <c r="A546" s="105"/>
      <c r="B546" s="96"/>
      <c r="C546" s="96"/>
      <c r="D546" s="106"/>
      <c r="E546" s="96"/>
      <c r="F546" s="134"/>
      <c r="G546" s="101"/>
    </row>
    <row r="547" spans="1:7" ht="13.5">
      <c r="A547" s="105"/>
      <c r="B547" s="96"/>
      <c r="C547" s="96"/>
      <c r="D547" s="106"/>
      <c r="E547" s="96"/>
      <c r="F547" s="134"/>
      <c r="G547" s="101"/>
    </row>
    <row r="548" spans="1:7" ht="13.5">
      <c r="A548" s="105"/>
      <c r="B548" s="96"/>
      <c r="C548" s="96"/>
      <c r="D548" s="106"/>
      <c r="E548" s="96"/>
      <c r="F548" s="134"/>
      <c r="G548" s="101"/>
    </row>
    <row r="549" spans="1:7" ht="13.5">
      <c r="A549" s="105"/>
      <c r="B549" s="96"/>
      <c r="C549" s="96"/>
      <c r="D549" s="106"/>
      <c r="E549" s="96"/>
      <c r="F549" s="134"/>
      <c r="G549" s="101"/>
    </row>
    <row r="550" spans="1:7" ht="13.5">
      <c r="A550" s="105"/>
      <c r="B550" s="96"/>
      <c r="C550" s="96"/>
      <c r="D550" s="106"/>
      <c r="E550" s="96"/>
      <c r="F550" s="134"/>
      <c r="G550" s="101"/>
    </row>
    <row r="551" spans="1:7" ht="13.5">
      <c r="A551" s="105"/>
      <c r="B551" s="96"/>
      <c r="C551" s="96"/>
      <c r="D551" s="106"/>
      <c r="E551" s="96"/>
      <c r="F551" s="134"/>
      <c r="G551" s="101"/>
    </row>
    <row r="552" spans="1:7" ht="13.5">
      <c r="A552" s="105"/>
      <c r="B552" s="96"/>
      <c r="C552" s="96"/>
      <c r="D552" s="106"/>
      <c r="E552" s="96"/>
      <c r="F552" s="134"/>
      <c r="G552" s="101"/>
    </row>
    <row r="553" spans="1:7" ht="13.5">
      <c r="A553" s="105"/>
      <c r="B553" s="96"/>
      <c r="C553" s="96"/>
      <c r="D553" s="106"/>
      <c r="E553" s="96"/>
      <c r="F553" s="134"/>
      <c r="G553" s="101"/>
    </row>
    <row r="554" spans="1:7" ht="13.5">
      <c r="A554" s="105"/>
      <c r="B554" s="96"/>
      <c r="C554" s="96"/>
      <c r="D554" s="106"/>
      <c r="E554" s="96"/>
      <c r="F554" s="134"/>
      <c r="G554" s="101"/>
    </row>
    <row r="555" spans="1:7" ht="13.5">
      <c r="A555" s="105"/>
      <c r="B555" s="96"/>
      <c r="C555" s="96"/>
      <c r="D555" s="106"/>
      <c r="E555" s="96"/>
      <c r="F555" s="134"/>
      <c r="G555" s="101"/>
    </row>
    <row r="556" spans="1:7" ht="13.5">
      <c r="A556" s="105"/>
      <c r="B556" s="96"/>
      <c r="C556" s="96"/>
      <c r="D556" s="106"/>
      <c r="E556" s="96"/>
      <c r="F556" s="134"/>
      <c r="G556" s="101"/>
    </row>
    <row r="557" spans="1:7" ht="13.5">
      <c r="A557" s="105"/>
      <c r="B557" s="96"/>
      <c r="C557" s="96"/>
      <c r="D557" s="106"/>
      <c r="E557" s="96"/>
      <c r="F557" s="134"/>
      <c r="G557" s="101"/>
    </row>
    <row r="558" spans="1:7" ht="13.5">
      <c r="A558" s="105"/>
      <c r="B558" s="96"/>
      <c r="C558" s="96"/>
      <c r="D558" s="106"/>
      <c r="E558" s="96"/>
      <c r="F558" s="134"/>
      <c r="G558" s="101"/>
    </row>
    <row r="559" spans="1:7" ht="13.5">
      <c r="A559" s="105"/>
      <c r="B559" s="96"/>
      <c r="C559" s="96"/>
      <c r="D559" s="106"/>
      <c r="E559" s="96"/>
      <c r="F559" s="134"/>
      <c r="G559" s="101"/>
    </row>
    <row r="560" spans="1:7" ht="13.5">
      <c r="A560" s="105"/>
      <c r="B560" s="96"/>
      <c r="C560" s="96"/>
      <c r="D560" s="106"/>
      <c r="E560" s="96"/>
      <c r="F560" s="134"/>
      <c r="G560" s="101"/>
    </row>
    <row r="561" spans="1:7" ht="13.5">
      <c r="A561" s="105"/>
      <c r="B561" s="96"/>
      <c r="C561" s="96"/>
      <c r="D561" s="106"/>
      <c r="E561" s="96"/>
      <c r="F561" s="134"/>
      <c r="G561" s="101"/>
    </row>
    <row r="562" spans="1:7" ht="13.5">
      <c r="A562" s="105"/>
      <c r="B562" s="96"/>
      <c r="C562" s="96"/>
      <c r="D562" s="106"/>
      <c r="E562" s="96"/>
      <c r="F562" s="134"/>
      <c r="G562" s="101"/>
    </row>
    <row r="563" spans="1:7" ht="13.5">
      <c r="A563" s="105"/>
      <c r="B563" s="96"/>
      <c r="C563" s="96"/>
      <c r="D563" s="106"/>
      <c r="E563" s="96"/>
      <c r="F563" s="134"/>
      <c r="G563" s="101"/>
    </row>
    <row r="564" spans="1:7" ht="13.5">
      <c r="A564" s="105"/>
      <c r="B564" s="96"/>
      <c r="C564" s="96"/>
      <c r="D564" s="106"/>
      <c r="E564" s="96"/>
      <c r="F564" s="134"/>
      <c r="G564" s="101"/>
    </row>
    <row r="565" spans="1:7" ht="13.5">
      <c r="A565" s="105"/>
      <c r="B565" s="96"/>
      <c r="C565" s="96"/>
      <c r="D565" s="106"/>
      <c r="E565" s="96"/>
      <c r="F565" s="134"/>
      <c r="G565" s="101"/>
    </row>
    <row r="566" spans="1:7" ht="13.5">
      <c r="A566" s="105"/>
      <c r="B566" s="96"/>
      <c r="C566" s="96"/>
      <c r="D566" s="106"/>
      <c r="E566" s="96"/>
      <c r="F566" s="134"/>
      <c r="G566" s="101"/>
    </row>
    <row r="567" spans="1:7" ht="13.5">
      <c r="A567" s="105"/>
      <c r="B567" s="96"/>
      <c r="C567" s="96"/>
      <c r="D567" s="106"/>
      <c r="E567" s="96"/>
      <c r="F567" s="134"/>
      <c r="G567" s="101"/>
    </row>
    <row r="568" spans="1:7" ht="13.5">
      <c r="A568" s="105"/>
      <c r="B568" s="96"/>
      <c r="C568" s="96"/>
      <c r="D568" s="106"/>
      <c r="E568" s="96"/>
      <c r="F568" s="134"/>
      <c r="G568" s="101"/>
    </row>
    <row r="569" spans="1:7" ht="13.5">
      <c r="A569" s="105"/>
      <c r="B569" s="96"/>
      <c r="C569" s="96"/>
      <c r="D569" s="106"/>
      <c r="E569" s="96"/>
      <c r="F569" s="134"/>
      <c r="G569" s="101"/>
    </row>
    <row r="570" spans="1:7" ht="13.5">
      <c r="A570" s="105"/>
      <c r="B570" s="96"/>
      <c r="C570" s="96"/>
      <c r="D570" s="106"/>
      <c r="E570" s="96"/>
      <c r="F570" s="134"/>
      <c r="G570" s="101"/>
    </row>
    <row r="571" spans="1:7" ht="13.5">
      <c r="A571" s="105"/>
      <c r="B571" s="96"/>
      <c r="C571" s="96"/>
      <c r="D571" s="106"/>
      <c r="E571" s="96"/>
      <c r="F571" s="134"/>
      <c r="G571" s="101"/>
    </row>
    <row r="572" spans="1:7" ht="13.5">
      <c r="A572" s="105"/>
      <c r="B572" s="96"/>
      <c r="C572" s="96"/>
      <c r="D572" s="106"/>
      <c r="E572" s="96"/>
      <c r="F572" s="134"/>
      <c r="G572" s="101"/>
    </row>
    <row r="573" spans="1:7" ht="13.5">
      <c r="A573" s="105"/>
      <c r="B573" s="96"/>
      <c r="C573" s="96"/>
      <c r="D573" s="106"/>
      <c r="E573" s="96"/>
      <c r="F573" s="134"/>
      <c r="G573" s="101"/>
    </row>
    <row r="574" spans="1:7" ht="13.5">
      <c r="A574" s="105"/>
      <c r="B574" s="96"/>
      <c r="C574" s="96"/>
      <c r="D574" s="106"/>
      <c r="E574" s="96"/>
      <c r="F574" s="134"/>
      <c r="G574" s="101"/>
    </row>
    <row r="575" spans="1:7" ht="13.5">
      <c r="A575" s="105"/>
      <c r="B575" s="96"/>
      <c r="C575" s="96"/>
      <c r="D575" s="106"/>
      <c r="E575" s="96"/>
      <c r="F575" s="134"/>
      <c r="G575" s="101"/>
    </row>
    <row r="576" spans="1:7" ht="13.5">
      <c r="A576" s="105"/>
      <c r="B576" s="96"/>
      <c r="C576" s="96"/>
      <c r="D576" s="106"/>
      <c r="E576" s="96"/>
      <c r="F576" s="134"/>
      <c r="G576" s="101"/>
    </row>
    <row r="577" spans="1:7" ht="13.5">
      <c r="A577" s="105"/>
      <c r="B577" s="96"/>
      <c r="C577" s="96"/>
      <c r="D577" s="106"/>
      <c r="E577" s="96"/>
      <c r="F577" s="134"/>
      <c r="G577" s="101"/>
    </row>
    <row r="578" spans="1:7" ht="13.5">
      <c r="A578" s="105"/>
      <c r="B578" s="96"/>
      <c r="C578" s="96"/>
      <c r="D578" s="106"/>
      <c r="E578" s="96"/>
      <c r="F578" s="134"/>
      <c r="G578" s="101"/>
    </row>
    <row r="579" spans="1:7" ht="13.5">
      <c r="A579" s="105"/>
      <c r="B579" s="96"/>
      <c r="C579" s="96"/>
      <c r="D579" s="106"/>
      <c r="E579" s="96"/>
      <c r="F579" s="134"/>
      <c r="G579" s="101"/>
    </row>
    <row r="580" spans="1:7" ht="13.5">
      <c r="A580" s="105"/>
      <c r="B580" s="96"/>
      <c r="C580" s="96"/>
      <c r="D580" s="106"/>
      <c r="E580" s="96"/>
      <c r="F580" s="134"/>
      <c r="G580" s="101"/>
    </row>
    <row r="581" spans="1:7" ht="13.5">
      <c r="A581" s="105"/>
      <c r="B581" s="96"/>
      <c r="C581" s="96"/>
      <c r="D581" s="106"/>
      <c r="E581" s="96"/>
      <c r="F581" s="134"/>
      <c r="G581" s="101"/>
    </row>
    <row r="582" spans="1:7" ht="13.5">
      <c r="A582" s="105"/>
      <c r="B582" s="96"/>
      <c r="C582" s="96"/>
      <c r="D582" s="106"/>
      <c r="E582" s="96"/>
      <c r="F582" s="134"/>
      <c r="G582" s="101"/>
    </row>
    <row r="583" spans="1:7" ht="13.5">
      <c r="A583" s="105"/>
      <c r="B583" s="96"/>
      <c r="C583" s="96"/>
      <c r="D583" s="106"/>
      <c r="E583" s="96"/>
      <c r="F583" s="134"/>
      <c r="G583" s="101"/>
    </row>
    <row r="584" spans="1:7" ht="13.5">
      <c r="A584" s="105"/>
      <c r="B584" s="96"/>
      <c r="C584" s="96"/>
      <c r="D584" s="106"/>
      <c r="E584" s="96"/>
      <c r="F584" s="134"/>
      <c r="G584" s="101"/>
    </row>
    <row r="585" spans="1:7" ht="13.5">
      <c r="A585" s="105"/>
      <c r="B585" s="96"/>
      <c r="C585" s="96"/>
      <c r="D585" s="106"/>
      <c r="E585" s="96"/>
      <c r="F585" s="134"/>
      <c r="G585" s="101"/>
    </row>
    <row r="586" spans="1:7" ht="13.5">
      <c r="A586" s="105"/>
      <c r="B586" s="96"/>
      <c r="C586" s="96"/>
      <c r="D586" s="106"/>
      <c r="E586" s="96"/>
      <c r="F586" s="134"/>
      <c r="G586" s="101"/>
    </row>
    <row r="587" spans="1:7" ht="13.5">
      <c r="A587" s="105"/>
      <c r="B587" s="96"/>
      <c r="C587" s="96"/>
      <c r="D587" s="106"/>
      <c r="E587" s="96"/>
      <c r="F587" s="134"/>
      <c r="G587" s="101"/>
    </row>
    <row r="588" spans="1:7" ht="13.5">
      <c r="A588" s="105"/>
      <c r="B588" s="96"/>
      <c r="C588" s="96"/>
      <c r="D588" s="106"/>
      <c r="E588" s="96"/>
      <c r="F588" s="134"/>
      <c r="G588" s="101"/>
    </row>
    <row r="589" spans="1:7" ht="13.5">
      <c r="A589" s="105"/>
      <c r="B589" s="96"/>
      <c r="C589" s="96"/>
      <c r="D589" s="106"/>
      <c r="E589" s="96"/>
      <c r="F589" s="134"/>
      <c r="G589" s="101"/>
    </row>
    <row r="590" spans="1:7" ht="13.5">
      <c r="A590" s="105"/>
      <c r="B590" s="96"/>
      <c r="C590" s="96"/>
      <c r="D590" s="106"/>
      <c r="E590" s="96"/>
      <c r="F590" s="134"/>
      <c r="G590" s="101"/>
    </row>
    <row r="591" spans="1:7" ht="13.5">
      <c r="A591" s="105"/>
      <c r="B591" s="96"/>
      <c r="C591" s="96"/>
      <c r="D591" s="106"/>
      <c r="E591" s="96"/>
      <c r="F591" s="134"/>
      <c r="G591" s="101"/>
    </row>
    <row r="592" spans="1:7" ht="13.5">
      <c r="A592" s="105"/>
      <c r="B592" s="96"/>
      <c r="C592" s="96"/>
      <c r="D592" s="106"/>
      <c r="E592" s="96"/>
      <c r="F592" s="134"/>
      <c r="G592" s="101"/>
    </row>
    <row r="593" spans="1:7" ht="13.5">
      <c r="A593" s="105"/>
      <c r="B593" s="96"/>
      <c r="C593" s="96"/>
      <c r="D593" s="106"/>
      <c r="E593" s="96"/>
      <c r="F593" s="134"/>
      <c r="G593" s="101"/>
    </row>
    <row r="594" spans="1:7" ht="13.5">
      <c r="A594" s="105"/>
      <c r="B594" s="96"/>
      <c r="C594" s="96"/>
      <c r="D594" s="106"/>
      <c r="E594" s="96"/>
      <c r="F594" s="134"/>
      <c r="G594" s="101"/>
    </row>
    <row r="595" spans="1:7" ht="13.5">
      <c r="A595" s="105"/>
      <c r="B595" s="96"/>
      <c r="C595" s="96"/>
      <c r="D595" s="106"/>
      <c r="E595" s="96"/>
      <c r="F595" s="134"/>
      <c r="G595" s="101"/>
    </row>
    <row r="596" spans="1:7" ht="13.5">
      <c r="A596" s="105"/>
      <c r="B596" s="96"/>
      <c r="C596" s="96"/>
      <c r="D596" s="106"/>
      <c r="E596" s="96"/>
      <c r="F596" s="134"/>
      <c r="G596" s="101"/>
    </row>
    <row r="597" spans="1:7" ht="13.5">
      <c r="A597" s="105"/>
      <c r="B597" s="96"/>
      <c r="C597" s="96"/>
      <c r="D597" s="106"/>
      <c r="E597" s="96"/>
      <c r="F597" s="134"/>
      <c r="G597" s="101"/>
    </row>
    <row r="598" spans="1:7" ht="13.5">
      <c r="A598" s="105"/>
      <c r="B598" s="96"/>
      <c r="C598" s="96"/>
      <c r="D598" s="106"/>
      <c r="E598" s="96"/>
      <c r="F598" s="134"/>
      <c r="G598" s="101"/>
    </row>
    <row r="599" spans="1:7" ht="13.5">
      <c r="A599" s="105"/>
      <c r="B599" s="96"/>
      <c r="C599" s="96"/>
      <c r="D599" s="106"/>
      <c r="E599" s="96"/>
      <c r="F599" s="134"/>
      <c r="G599" s="101"/>
    </row>
    <row r="600" spans="1:7" ht="13.5">
      <c r="A600" s="105"/>
      <c r="B600" s="96"/>
      <c r="C600" s="96"/>
      <c r="D600" s="106"/>
      <c r="E600" s="96"/>
      <c r="F600" s="134"/>
      <c r="G600" s="101"/>
    </row>
    <row r="601" spans="1:7" ht="13.5">
      <c r="A601" s="105"/>
      <c r="B601" s="96"/>
      <c r="C601" s="96"/>
      <c r="D601" s="106"/>
      <c r="E601" s="96"/>
      <c r="F601" s="134"/>
      <c r="G601" s="101"/>
    </row>
    <row r="602" spans="1:7" ht="13.5">
      <c r="A602" s="105"/>
      <c r="B602" s="96"/>
      <c r="C602" s="96"/>
      <c r="D602" s="106"/>
      <c r="E602" s="96"/>
      <c r="F602" s="134"/>
      <c r="G602" s="101"/>
    </row>
    <row r="603" spans="1:7" ht="13.5">
      <c r="A603" s="105"/>
      <c r="B603" s="96"/>
      <c r="C603" s="96"/>
      <c r="D603" s="106"/>
      <c r="E603" s="96"/>
      <c r="F603" s="134"/>
      <c r="G603" s="101"/>
    </row>
    <row r="604" spans="1:7" ht="13.5">
      <c r="A604" s="105"/>
      <c r="B604" s="96"/>
      <c r="C604" s="96"/>
      <c r="D604" s="106"/>
      <c r="E604" s="96"/>
      <c r="F604" s="134"/>
      <c r="G604" s="101"/>
    </row>
    <row r="605" spans="1:7" ht="13.5">
      <c r="A605" s="105"/>
      <c r="B605" s="96"/>
      <c r="C605" s="96"/>
      <c r="D605" s="106"/>
      <c r="E605" s="96"/>
      <c r="F605" s="134"/>
      <c r="G605" s="101"/>
    </row>
    <row r="606" spans="1:7" ht="13.5">
      <c r="A606" s="105"/>
      <c r="B606" s="96"/>
      <c r="C606" s="96"/>
      <c r="D606" s="106"/>
      <c r="E606" s="96"/>
      <c r="F606" s="134"/>
      <c r="G606" s="101"/>
    </row>
    <row r="607" spans="1:7" ht="13.5">
      <c r="A607" s="105"/>
      <c r="B607" s="96"/>
      <c r="C607" s="96"/>
      <c r="D607" s="106"/>
      <c r="E607" s="96"/>
      <c r="F607" s="134"/>
      <c r="G607" s="101"/>
    </row>
    <row r="608" spans="1:7" ht="13.5">
      <c r="A608" s="105"/>
      <c r="B608" s="96"/>
      <c r="C608" s="96"/>
      <c r="D608" s="106"/>
      <c r="E608" s="96"/>
      <c r="F608" s="134"/>
      <c r="G608" s="101"/>
    </row>
    <row r="609" spans="1:7" ht="13.5">
      <c r="A609" s="105"/>
      <c r="B609" s="96"/>
      <c r="C609" s="96"/>
      <c r="D609" s="106"/>
      <c r="E609" s="96"/>
      <c r="F609" s="134"/>
      <c r="G609" s="101"/>
    </row>
    <row r="610" spans="1:7" ht="13.5">
      <c r="A610" s="105"/>
      <c r="B610" s="96"/>
      <c r="C610" s="96"/>
      <c r="D610" s="106"/>
      <c r="E610" s="96"/>
      <c r="F610" s="134"/>
      <c r="G610" s="101"/>
    </row>
    <row r="611" spans="1:7" ht="13.5">
      <c r="A611" s="105"/>
      <c r="B611" s="96"/>
      <c r="C611" s="96"/>
      <c r="D611" s="106"/>
      <c r="E611" s="96"/>
      <c r="F611" s="134"/>
      <c r="G611" s="101"/>
    </row>
    <row r="612" spans="1:7" ht="13.5">
      <c r="A612" s="105"/>
      <c r="B612" s="96"/>
      <c r="C612" s="96"/>
      <c r="D612" s="106"/>
      <c r="E612" s="96"/>
      <c r="F612" s="134"/>
      <c r="G612" s="101"/>
    </row>
    <row r="613" spans="1:7" ht="13.5">
      <c r="A613" s="105"/>
      <c r="B613" s="96"/>
      <c r="C613" s="96"/>
      <c r="D613" s="106"/>
      <c r="E613" s="96"/>
      <c r="F613" s="134"/>
      <c r="G613" s="101"/>
    </row>
    <row r="614" spans="1:7" ht="13.5">
      <c r="A614" s="105"/>
      <c r="B614" s="96"/>
      <c r="C614" s="96"/>
      <c r="D614" s="106"/>
      <c r="E614" s="96"/>
      <c r="F614" s="134"/>
      <c r="G614" s="101"/>
    </row>
    <row r="615" spans="1:7" ht="13.5">
      <c r="A615" s="105"/>
      <c r="B615" s="96"/>
      <c r="C615" s="96"/>
      <c r="D615" s="106"/>
      <c r="E615" s="96"/>
      <c r="F615" s="134"/>
      <c r="G615" s="101"/>
    </row>
    <row r="616" spans="1:7" ht="13.5">
      <c r="A616" s="105"/>
      <c r="B616" s="96"/>
      <c r="C616" s="96"/>
      <c r="D616" s="106"/>
      <c r="E616" s="96"/>
      <c r="F616" s="134"/>
      <c r="G616" s="101"/>
    </row>
    <row r="617" spans="1:7" ht="13.5">
      <c r="A617" s="105"/>
      <c r="B617" s="96"/>
      <c r="C617" s="96"/>
      <c r="D617" s="106"/>
      <c r="E617" s="96"/>
      <c r="F617" s="134"/>
      <c r="G617" s="101"/>
    </row>
    <row r="618" spans="1:7" ht="13.5">
      <c r="A618" s="105"/>
      <c r="B618" s="96"/>
      <c r="C618" s="96"/>
      <c r="D618" s="106"/>
      <c r="E618" s="96"/>
      <c r="F618" s="134"/>
      <c r="G618" s="101"/>
    </row>
    <row r="619" spans="1:7" ht="13.5">
      <c r="A619" s="105"/>
      <c r="B619" s="96"/>
      <c r="C619" s="96"/>
      <c r="D619" s="106"/>
      <c r="E619" s="96"/>
      <c r="F619" s="134"/>
      <c r="G619" s="101"/>
    </row>
    <row r="620" spans="1:7" ht="13.5">
      <c r="A620" s="105"/>
      <c r="B620" s="96"/>
      <c r="C620" s="96"/>
      <c r="D620" s="106"/>
      <c r="E620" s="96"/>
      <c r="F620" s="134"/>
      <c r="G620" s="101"/>
    </row>
    <row r="621" spans="1:7" ht="13.5">
      <c r="A621" s="105"/>
      <c r="B621" s="96"/>
      <c r="C621" s="96"/>
      <c r="D621" s="106"/>
      <c r="E621" s="96"/>
      <c r="F621" s="134"/>
      <c r="G621" s="101"/>
    </row>
    <row r="622" spans="1:7" ht="13.5">
      <c r="A622" s="105"/>
      <c r="B622" s="96"/>
      <c r="C622" s="96"/>
      <c r="D622" s="106"/>
      <c r="E622" s="96"/>
      <c r="F622" s="134"/>
      <c r="G622" s="101"/>
    </row>
    <row r="623" spans="1:7" ht="13.5">
      <c r="A623" s="105"/>
      <c r="B623" s="96"/>
      <c r="C623" s="96"/>
      <c r="D623" s="106"/>
      <c r="E623" s="96"/>
      <c r="F623" s="134"/>
      <c r="G623" s="101"/>
    </row>
    <row r="624" spans="1:7" ht="13.5">
      <c r="A624" s="105"/>
      <c r="B624" s="96"/>
      <c r="C624" s="96"/>
      <c r="D624" s="106"/>
      <c r="E624" s="96"/>
      <c r="F624" s="134"/>
      <c r="G624" s="101"/>
    </row>
    <row r="625" spans="1:7" ht="13.5">
      <c r="A625" s="105"/>
      <c r="B625" s="96"/>
      <c r="C625" s="96"/>
      <c r="D625" s="106"/>
      <c r="E625" s="96"/>
      <c r="F625" s="134"/>
      <c r="G625" s="101"/>
    </row>
    <row r="626" spans="1:7" ht="13.5">
      <c r="A626" s="105"/>
      <c r="B626" s="96"/>
      <c r="C626" s="96"/>
      <c r="D626" s="106"/>
      <c r="E626" s="96"/>
      <c r="F626" s="134"/>
      <c r="G626" s="101"/>
    </row>
    <row r="627" spans="1:7" ht="13.5">
      <c r="A627" s="105"/>
      <c r="B627" s="96"/>
      <c r="C627" s="96"/>
      <c r="D627" s="106"/>
      <c r="E627" s="96"/>
      <c r="F627" s="134"/>
      <c r="G627" s="101"/>
    </row>
    <row r="628" spans="1:7" ht="13.5">
      <c r="A628" s="105"/>
      <c r="B628" s="96"/>
      <c r="C628" s="96"/>
      <c r="D628" s="106"/>
      <c r="E628" s="96"/>
      <c r="F628" s="134"/>
      <c r="G628" s="101"/>
    </row>
    <row r="629" spans="1:7" ht="13.5">
      <c r="A629" s="105"/>
      <c r="B629" s="96"/>
      <c r="C629" s="96"/>
      <c r="D629" s="106"/>
      <c r="E629" s="96"/>
      <c r="F629" s="134"/>
      <c r="G629" s="101"/>
    </row>
    <row r="630" spans="1:7" ht="13.5">
      <c r="A630" s="105"/>
      <c r="B630" s="96"/>
      <c r="C630" s="96"/>
      <c r="D630" s="106"/>
      <c r="E630" s="96"/>
      <c r="F630" s="134"/>
      <c r="G630" s="101"/>
    </row>
    <row r="631" spans="1:7" ht="13.5">
      <c r="A631" s="105"/>
      <c r="B631" s="96"/>
      <c r="C631" s="96"/>
      <c r="D631" s="106"/>
      <c r="E631" s="96"/>
      <c r="F631" s="134"/>
      <c r="G631" s="101"/>
    </row>
    <row r="632" spans="1:7" ht="13.5">
      <c r="A632" s="105"/>
      <c r="B632" s="96"/>
      <c r="C632" s="96"/>
      <c r="D632" s="106"/>
      <c r="E632" s="96"/>
      <c r="F632" s="134"/>
      <c r="G632" s="101"/>
    </row>
    <row r="633" spans="1:7" ht="13.5">
      <c r="A633" s="105"/>
      <c r="B633" s="96"/>
      <c r="C633" s="96"/>
      <c r="D633" s="106"/>
      <c r="E633" s="96"/>
      <c r="F633" s="134"/>
      <c r="G633" s="101"/>
    </row>
    <row r="634" spans="1:7" ht="13.5">
      <c r="A634" s="105"/>
      <c r="B634" s="96"/>
      <c r="C634" s="96"/>
      <c r="D634" s="106"/>
      <c r="E634" s="96"/>
      <c r="F634" s="134"/>
      <c r="G634" s="101"/>
    </row>
    <row r="635" spans="1:7" ht="13.5">
      <c r="A635" s="105"/>
      <c r="B635" s="96"/>
      <c r="C635" s="96"/>
      <c r="D635" s="106"/>
      <c r="E635" s="96"/>
      <c r="F635" s="134"/>
      <c r="G635" s="101"/>
    </row>
    <row r="636" spans="1:7" ht="13.5">
      <c r="A636" s="105"/>
      <c r="B636" s="96"/>
      <c r="C636" s="96"/>
      <c r="D636" s="106"/>
      <c r="E636" s="96"/>
      <c r="F636" s="134"/>
      <c r="G636" s="101"/>
    </row>
    <row r="637" spans="1:7" ht="13.5">
      <c r="A637" s="105"/>
      <c r="B637" s="96"/>
      <c r="C637" s="96"/>
      <c r="D637" s="106"/>
      <c r="E637" s="96"/>
      <c r="F637" s="134"/>
      <c r="G637" s="101"/>
    </row>
    <row r="638" spans="1:7" ht="13.5">
      <c r="A638" s="105"/>
      <c r="B638" s="96"/>
      <c r="C638" s="96"/>
      <c r="D638" s="106"/>
      <c r="E638" s="96"/>
      <c r="F638" s="134"/>
      <c r="G638" s="101"/>
    </row>
    <row r="639" spans="1:7" ht="13.5">
      <c r="A639" s="105"/>
      <c r="B639" s="96"/>
      <c r="C639" s="96"/>
      <c r="D639" s="106"/>
      <c r="E639" s="96"/>
      <c r="F639" s="134"/>
      <c r="G639" s="101"/>
    </row>
    <row r="640" spans="1:7" ht="13.5">
      <c r="A640" s="105"/>
      <c r="B640" s="96"/>
      <c r="C640" s="96"/>
      <c r="D640" s="106"/>
      <c r="E640" s="96"/>
      <c r="F640" s="134"/>
      <c r="G640" s="101"/>
    </row>
    <row r="641" spans="1:7" ht="13.5">
      <c r="A641" s="105"/>
      <c r="B641" s="96"/>
      <c r="C641" s="96"/>
      <c r="D641" s="106"/>
      <c r="E641" s="96"/>
      <c r="F641" s="134"/>
      <c r="G641" s="101"/>
    </row>
    <row r="642" spans="1:7" ht="13.5">
      <c r="A642" s="105"/>
      <c r="B642" s="96"/>
      <c r="C642" s="96"/>
      <c r="D642" s="106"/>
      <c r="E642" s="96"/>
      <c r="F642" s="134"/>
      <c r="G642" s="101"/>
    </row>
    <row r="643" spans="1:7" ht="13.5">
      <c r="A643" s="105"/>
      <c r="B643" s="96"/>
      <c r="C643" s="96"/>
      <c r="D643" s="106"/>
      <c r="E643" s="96"/>
      <c r="F643" s="134"/>
      <c r="G643" s="101"/>
    </row>
    <row r="644" spans="1:7" ht="13.5">
      <c r="A644" s="105"/>
      <c r="B644" s="96"/>
      <c r="C644" s="96"/>
      <c r="D644" s="106"/>
      <c r="E644" s="96"/>
      <c r="F644" s="134"/>
      <c r="G644" s="101"/>
    </row>
    <row r="645" spans="1:7" ht="13.5">
      <c r="A645" s="105"/>
      <c r="B645" s="96"/>
      <c r="C645" s="96"/>
      <c r="D645" s="106"/>
      <c r="E645" s="96"/>
      <c r="F645" s="134"/>
      <c r="G645" s="101"/>
    </row>
    <row r="646" spans="1:7" ht="13.5">
      <c r="A646" s="105"/>
      <c r="B646" s="96"/>
      <c r="C646" s="96"/>
      <c r="D646" s="106"/>
      <c r="E646" s="96"/>
      <c r="F646" s="134"/>
      <c r="G646" s="101"/>
    </row>
    <row r="647" spans="1:7" ht="13.5">
      <c r="A647" s="105"/>
      <c r="B647" s="96"/>
      <c r="C647" s="96"/>
      <c r="D647" s="106"/>
      <c r="E647" s="96"/>
      <c r="F647" s="134"/>
      <c r="G647" s="101"/>
    </row>
    <row r="648" spans="1:7" ht="13.5">
      <c r="A648" s="105"/>
      <c r="B648" s="96"/>
      <c r="C648" s="96"/>
      <c r="D648" s="106"/>
      <c r="E648" s="96"/>
      <c r="F648" s="134"/>
      <c r="G648" s="101"/>
    </row>
    <row r="649" spans="1:7" ht="13.5">
      <c r="A649" s="105"/>
      <c r="B649" s="96"/>
      <c r="C649" s="96"/>
      <c r="D649" s="106"/>
      <c r="E649" s="96"/>
      <c r="F649" s="134"/>
      <c r="G649" s="101"/>
    </row>
    <row r="650" spans="1:7" ht="13.5">
      <c r="A650" s="105"/>
      <c r="B650" s="96"/>
      <c r="C650" s="96"/>
      <c r="D650" s="106"/>
      <c r="E650" s="96"/>
      <c r="F650" s="134"/>
      <c r="G650" s="101"/>
    </row>
    <row r="651" spans="1:7" ht="13.5">
      <c r="A651" s="105"/>
      <c r="B651" s="96"/>
      <c r="C651" s="96"/>
      <c r="D651" s="106"/>
      <c r="E651" s="96"/>
      <c r="F651" s="134"/>
      <c r="G651" s="101"/>
    </row>
    <row r="652" spans="1:7" ht="13.5">
      <c r="A652" s="105"/>
      <c r="B652" s="96"/>
      <c r="C652" s="96"/>
      <c r="D652" s="106"/>
      <c r="E652" s="96"/>
      <c r="F652" s="134"/>
      <c r="G652" s="101"/>
    </row>
    <row r="653" spans="1:7" ht="13.5">
      <c r="A653" s="105"/>
      <c r="B653" s="96"/>
      <c r="C653" s="96"/>
      <c r="D653" s="106"/>
      <c r="E653" s="96"/>
      <c r="F653" s="134"/>
      <c r="G653" s="101"/>
    </row>
    <row r="654" spans="1:7" ht="13.5">
      <c r="A654" s="105"/>
      <c r="B654" s="96"/>
      <c r="C654" s="96"/>
      <c r="D654" s="106"/>
      <c r="E654" s="96"/>
      <c r="F654" s="134"/>
      <c r="G654" s="101"/>
    </row>
    <row r="655" spans="1:7" ht="13.5">
      <c r="A655" s="105"/>
      <c r="B655" s="96"/>
      <c r="C655" s="96"/>
      <c r="D655" s="106"/>
      <c r="E655" s="96"/>
      <c r="F655" s="134"/>
      <c r="G655" s="101"/>
    </row>
    <row r="656" spans="1:7" ht="13.5">
      <c r="A656" s="105"/>
      <c r="B656" s="96"/>
      <c r="C656" s="96"/>
      <c r="D656" s="106"/>
      <c r="E656" s="96"/>
      <c r="F656" s="134"/>
      <c r="G656" s="101"/>
    </row>
    <row r="657" spans="1:7" ht="13.5">
      <c r="A657" s="105"/>
      <c r="B657" s="96"/>
      <c r="C657" s="96"/>
      <c r="D657" s="106"/>
      <c r="E657" s="96"/>
      <c r="F657" s="134"/>
      <c r="G657" s="101"/>
    </row>
    <row r="658" spans="1:7" ht="13.5">
      <c r="A658" s="105"/>
      <c r="B658" s="96"/>
      <c r="C658" s="96"/>
      <c r="D658" s="106"/>
      <c r="E658" s="96"/>
      <c r="F658" s="101"/>
      <c r="G658" s="101"/>
    </row>
    <row r="659" spans="1:7" ht="13.5">
      <c r="A659" s="105"/>
      <c r="B659" s="96"/>
      <c r="C659" s="96"/>
      <c r="D659" s="106"/>
      <c r="E659" s="96"/>
      <c r="F659" s="101"/>
      <c r="G659" s="101"/>
    </row>
    <row r="660" spans="1:7" ht="13.5">
      <c r="A660" s="105"/>
      <c r="B660" s="96"/>
      <c r="C660" s="96"/>
      <c r="D660" s="106"/>
      <c r="E660" s="96"/>
      <c r="F660" s="101"/>
      <c r="G660" s="101"/>
    </row>
    <row r="661" spans="1:7" ht="13.5">
      <c r="A661" s="105"/>
      <c r="B661" s="96"/>
      <c r="C661" s="96"/>
      <c r="D661" s="106"/>
      <c r="E661" s="96"/>
      <c r="F661" s="101"/>
      <c r="G661" s="101"/>
    </row>
    <row r="662" spans="1:7" ht="13.5">
      <c r="A662" s="105"/>
      <c r="B662" s="96"/>
      <c r="C662" s="96"/>
      <c r="D662" s="106"/>
      <c r="E662" s="96"/>
      <c r="F662" s="101"/>
      <c r="G662" s="101"/>
    </row>
    <row r="663" spans="1:7" ht="13.5">
      <c r="A663" s="105"/>
      <c r="B663" s="96"/>
      <c r="C663" s="96"/>
      <c r="D663" s="106"/>
      <c r="E663" s="96"/>
      <c r="F663" s="101"/>
      <c r="G663" s="101"/>
    </row>
    <row r="664" spans="1:7" ht="13.5">
      <c r="A664" s="105"/>
      <c r="B664" s="96"/>
      <c r="C664" s="96"/>
      <c r="D664" s="106"/>
      <c r="E664" s="96"/>
      <c r="F664" s="101"/>
      <c r="G664" s="101"/>
    </row>
    <row r="665" spans="1:7" ht="13.5">
      <c r="A665" s="105"/>
      <c r="B665" s="96"/>
      <c r="C665" s="96"/>
      <c r="D665" s="106"/>
      <c r="E665" s="96"/>
      <c r="F665" s="101"/>
      <c r="G665" s="101"/>
    </row>
    <row r="666" spans="1:7" ht="13.5">
      <c r="A666" s="105"/>
      <c r="B666" s="96"/>
      <c r="C666" s="96"/>
      <c r="D666" s="106"/>
      <c r="E666" s="96"/>
      <c r="F666" s="101"/>
      <c r="G666" s="101"/>
    </row>
    <row r="667" spans="1:7" ht="13.5">
      <c r="A667" s="105"/>
      <c r="B667" s="96"/>
      <c r="C667" s="96"/>
      <c r="D667" s="106"/>
      <c r="E667" s="96"/>
      <c r="F667" s="101"/>
      <c r="G667" s="101"/>
    </row>
    <row r="668" spans="1:7" ht="13.5">
      <c r="A668" s="105"/>
      <c r="B668" s="96"/>
      <c r="C668" s="96"/>
      <c r="D668" s="106"/>
      <c r="E668" s="96"/>
      <c r="F668" s="101"/>
      <c r="G668" s="101"/>
    </row>
    <row r="669" spans="1:7" ht="13.5">
      <c r="A669" s="105"/>
      <c r="B669" s="96"/>
      <c r="C669" s="96"/>
      <c r="D669" s="106"/>
      <c r="E669" s="96"/>
      <c r="F669" s="101"/>
      <c r="G669" s="101"/>
    </row>
    <row r="670" spans="1:7" ht="13.5">
      <c r="A670" s="105"/>
      <c r="B670" s="96"/>
      <c r="C670" s="96"/>
      <c r="D670" s="106"/>
      <c r="E670" s="96"/>
      <c r="F670" s="101"/>
      <c r="G670" s="101"/>
    </row>
    <row r="671" spans="1:7" ht="13.5">
      <c r="A671" s="105"/>
      <c r="B671" s="96"/>
      <c r="C671" s="96"/>
      <c r="D671" s="106"/>
      <c r="E671" s="96"/>
      <c r="F671" s="101"/>
      <c r="G671" s="101"/>
    </row>
    <row r="672" spans="1:7" ht="13.5">
      <c r="A672" s="105"/>
      <c r="B672" s="96"/>
      <c r="C672" s="96"/>
      <c r="D672" s="106"/>
      <c r="E672" s="96"/>
      <c r="F672" s="101"/>
      <c r="G672" s="101"/>
    </row>
    <row r="673" spans="1:7" ht="13.5">
      <c r="A673" s="105"/>
      <c r="B673" s="96"/>
      <c r="C673" s="96"/>
      <c r="D673" s="106"/>
      <c r="E673" s="96"/>
      <c r="F673" s="101"/>
      <c r="G673" s="101"/>
    </row>
    <row r="674" spans="1:7" ht="13.5">
      <c r="A674" s="105"/>
      <c r="B674" s="96"/>
      <c r="C674" s="96"/>
      <c r="D674" s="106"/>
      <c r="E674" s="96"/>
      <c r="F674" s="101"/>
      <c r="G674" s="101"/>
    </row>
    <row r="675" spans="1:7" ht="13.5">
      <c r="A675" s="105"/>
      <c r="B675" s="96"/>
      <c r="C675" s="96"/>
      <c r="D675" s="106"/>
      <c r="E675" s="96"/>
      <c r="F675" s="101"/>
      <c r="G675" s="101"/>
    </row>
    <row r="676" spans="1:7" ht="13.5">
      <c r="A676" s="105"/>
      <c r="B676" s="96"/>
      <c r="C676" s="96"/>
      <c r="D676" s="106"/>
      <c r="E676" s="96"/>
      <c r="F676" s="101"/>
      <c r="G676" s="101"/>
    </row>
    <row r="677" spans="1:7" ht="13.5">
      <c r="A677" s="105"/>
      <c r="B677" s="96"/>
      <c r="C677" s="96"/>
      <c r="D677" s="106"/>
      <c r="E677" s="96"/>
      <c r="F677" s="101"/>
      <c r="G677" s="101"/>
    </row>
    <row r="678" spans="1:7" ht="13.5">
      <c r="A678" s="105"/>
      <c r="B678" s="96"/>
      <c r="C678" s="96"/>
      <c r="D678" s="106"/>
      <c r="E678" s="96"/>
      <c r="F678" s="101"/>
      <c r="G678" s="101"/>
    </row>
    <row r="679" spans="1:7" ht="13.5">
      <c r="A679" s="105"/>
      <c r="B679" s="96"/>
      <c r="C679" s="96"/>
      <c r="D679" s="106"/>
      <c r="E679" s="96"/>
      <c r="F679" s="101"/>
      <c r="G679" s="101"/>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U61"/>
  <sheetViews>
    <sheetView showRowColHeaders="0" zoomScalePageLayoutView="0" workbookViewId="0" topLeftCell="A1">
      <selection activeCell="B4" sqref="B4"/>
    </sheetView>
  </sheetViews>
  <sheetFormatPr defaultColWidth="9.00390625" defaultRowHeight="13.5"/>
  <cols>
    <col min="1" max="1" width="3.625" style="0" customWidth="1"/>
    <col min="2" max="2" width="25.50390625" style="0" customWidth="1"/>
    <col min="3" max="3" width="22.625" style="0" customWidth="1"/>
    <col min="4" max="4" width="18.625" style="0" customWidth="1"/>
    <col min="5" max="5" width="15.625" style="0" customWidth="1"/>
    <col min="6" max="6" width="7.625" style="0" customWidth="1"/>
    <col min="7" max="9" width="5.625" style="0" customWidth="1"/>
    <col min="11" max="12" width="18.625" style="0" customWidth="1"/>
    <col min="13" max="15" width="6.625" style="0" customWidth="1"/>
    <col min="16" max="17" width="8.625" style="0" customWidth="1"/>
    <col min="18" max="18" width="6.625" style="0" customWidth="1"/>
    <col min="19" max="19" width="20.00390625" style="0" bestFit="1" customWidth="1"/>
    <col min="20" max="21" width="6.625" style="0" customWidth="1"/>
  </cols>
  <sheetData>
    <row r="1" spans="1:21" ht="15">
      <c r="A1" s="12" t="s">
        <v>101</v>
      </c>
      <c r="B1" s="26" t="s">
        <v>229</v>
      </c>
      <c r="C1" s="26" t="s">
        <v>230</v>
      </c>
      <c r="D1" s="26" t="s">
        <v>231</v>
      </c>
      <c r="E1" s="12"/>
      <c r="F1" s="12"/>
      <c r="G1" s="14"/>
      <c r="H1" s="12"/>
      <c r="I1" s="12"/>
      <c r="J1" s="12"/>
      <c r="K1" s="13" t="s">
        <v>227</v>
      </c>
      <c r="L1" s="13" t="s">
        <v>227</v>
      </c>
      <c r="M1" s="12" t="s">
        <v>102</v>
      </c>
      <c r="N1" s="12" t="s">
        <v>102</v>
      </c>
      <c r="O1" s="12"/>
      <c r="P1" s="12"/>
      <c r="Q1" s="15"/>
      <c r="R1" s="15"/>
      <c r="S1" s="12"/>
      <c r="T1" s="12"/>
      <c r="U1" s="12"/>
    </row>
    <row r="2" spans="1:21" ht="15">
      <c r="A2" s="16"/>
      <c r="B2" s="16" t="s">
        <v>103</v>
      </c>
      <c r="C2" s="16" t="s">
        <v>104</v>
      </c>
      <c r="D2" s="16" t="s">
        <v>105</v>
      </c>
      <c r="E2" s="16" t="s">
        <v>106</v>
      </c>
      <c r="F2" s="17" t="s">
        <v>107</v>
      </c>
      <c r="G2" s="16" t="s">
        <v>228</v>
      </c>
      <c r="H2" s="16" t="s">
        <v>108</v>
      </c>
      <c r="I2" s="16" t="s">
        <v>109</v>
      </c>
      <c r="J2" s="16" t="s">
        <v>110</v>
      </c>
      <c r="K2" s="16" t="s">
        <v>111</v>
      </c>
      <c r="L2" s="16" t="s">
        <v>112</v>
      </c>
      <c r="M2" s="16" t="s">
        <v>113</v>
      </c>
      <c r="N2" s="16" t="s">
        <v>114</v>
      </c>
      <c r="O2" s="16"/>
      <c r="P2" s="16" t="s">
        <v>116</v>
      </c>
      <c r="Q2" s="16" t="s">
        <v>117</v>
      </c>
      <c r="R2" s="16" t="s">
        <v>118</v>
      </c>
      <c r="S2" s="16" t="s">
        <v>119</v>
      </c>
      <c r="T2" s="16"/>
      <c r="U2" s="16"/>
    </row>
    <row r="3" spans="1:21" ht="15">
      <c r="A3" s="15">
        <v>1</v>
      </c>
      <c r="B3" s="18" t="s">
        <v>255</v>
      </c>
      <c r="C3" s="19" t="s">
        <v>120</v>
      </c>
      <c r="D3" s="20" t="s">
        <v>234</v>
      </c>
      <c r="E3" s="20" t="s">
        <v>236</v>
      </c>
      <c r="F3" s="21" t="s">
        <v>121</v>
      </c>
      <c r="G3" s="15" t="s">
        <v>122</v>
      </c>
      <c r="H3" s="22" t="s">
        <v>123</v>
      </c>
      <c r="I3" s="15">
        <v>2</v>
      </c>
      <c r="J3" s="23" t="s">
        <v>38</v>
      </c>
      <c r="K3" s="20" t="s">
        <v>498</v>
      </c>
      <c r="L3" s="18" t="s">
        <v>238</v>
      </c>
      <c r="M3" s="24" t="s">
        <v>124</v>
      </c>
      <c r="N3" s="25" t="s">
        <v>125</v>
      </c>
      <c r="O3" s="22"/>
      <c r="P3" s="22" t="s">
        <v>126</v>
      </c>
      <c r="Q3" s="15" t="s">
        <v>127</v>
      </c>
      <c r="R3" s="26" t="s">
        <v>128</v>
      </c>
      <c r="S3" s="20" t="s">
        <v>430</v>
      </c>
      <c r="T3" s="23"/>
      <c r="U3" s="23"/>
    </row>
    <row r="4" spans="1:21" ht="15">
      <c r="A4" s="15">
        <v>2</v>
      </c>
      <c r="B4" s="18"/>
      <c r="C4" s="19" t="s">
        <v>129</v>
      </c>
      <c r="D4" s="20" t="s">
        <v>141</v>
      </c>
      <c r="E4" s="20" t="s">
        <v>237</v>
      </c>
      <c r="F4" s="28" t="s">
        <v>130</v>
      </c>
      <c r="G4" s="15" t="s">
        <v>131</v>
      </c>
      <c r="H4" s="22" t="s">
        <v>132</v>
      </c>
      <c r="I4" s="15">
        <v>5</v>
      </c>
      <c r="J4" s="23" t="s">
        <v>40</v>
      </c>
      <c r="K4" s="18"/>
      <c r="L4" s="20"/>
      <c r="M4" s="23" t="s">
        <v>133</v>
      </c>
      <c r="N4" s="23" t="s">
        <v>134</v>
      </c>
      <c r="O4" s="22"/>
      <c r="P4" s="22" t="s">
        <v>135</v>
      </c>
      <c r="Q4" s="15" t="s">
        <v>136</v>
      </c>
      <c r="R4" s="15" t="s">
        <v>137</v>
      </c>
      <c r="S4" s="20"/>
      <c r="T4" s="23"/>
      <c r="U4" s="23"/>
    </row>
    <row r="5" spans="1:21" ht="15">
      <c r="A5" s="15">
        <v>3</v>
      </c>
      <c r="B5" s="18"/>
      <c r="C5" s="19" t="s">
        <v>138</v>
      </c>
      <c r="F5" s="28" t="s">
        <v>139</v>
      </c>
      <c r="G5" s="15" t="s">
        <v>137</v>
      </c>
      <c r="H5" s="22" t="s">
        <v>140</v>
      </c>
      <c r="I5" s="15">
        <v>10</v>
      </c>
      <c r="J5" s="23" t="s">
        <v>41</v>
      </c>
      <c r="K5" s="18"/>
      <c r="L5" s="18"/>
      <c r="M5" s="23"/>
      <c r="N5" s="23"/>
      <c r="O5" s="22"/>
      <c r="P5" s="29"/>
      <c r="Q5" s="15"/>
      <c r="R5" s="15"/>
      <c r="S5" s="20"/>
      <c r="T5" s="23"/>
      <c r="U5" s="23"/>
    </row>
    <row r="6" spans="1:21" ht="15">
      <c r="A6" s="15">
        <v>4</v>
      </c>
      <c r="B6" s="18"/>
      <c r="C6" s="19" t="s">
        <v>149</v>
      </c>
      <c r="F6" s="30" t="s">
        <v>142</v>
      </c>
      <c r="G6" s="15"/>
      <c r="H6" s="22" t="s">
        <v>143</v>
      </c>
      <c r="I6" s="15">
        <v>20</v>
      </c>
      <c r="J6" s="23" t="s">
        <v>42</v>
      </c>
      <c r="K6" s="18"/>
      <c r="L6" s="18"/>
      <c r="M6" s="23"/>
      <c r="N6" s="23"/>
      <c r="O6" s="29"/>
      <c r="P6" s="29"/>
      <c r="Q6" s="15"/>
      <c r="R6" s="15"/>
      <c r="S6" s="20"/>
      <c r="T6" s="23"/>
      <c r="U6" s="23"/>
    </row>
    <row r="7" spans="1:21" ht="15">
      <c r="A7" s="15">
        <v>5</v>
      </c>
      <c r="B7" s="18"/>
      <c r="C7" s="19" t="s">
        <v>166</v>
      </c>
      <c r="D7" s="20"/>
      <c r="E7" s="27"/>
      <c r="F7" s="30" t="s">
        <v>145</v>
      </c>
      <c r="G7" s="15"/>
      <c r="H7" s="22" t="s">
        <v>146</v>
      </c>
      <c r="I7" s="15">
        <v>25</v>
      </c>
      <c r="J7" s="23" t="s">
        <v>190</v>
      </c>
      <c r="K7" s="18"/>
      <c r="L7" s="18"/>
      <c r="M7" s="23"/>
      <c r="N7" s="23"/>
      <c r="O7" s="29"/>
      <c r="P7" s="29"/>
      <c r="Q7" s="15"/>
      <c r="R7" s="15"/>
      <c r="S7" s="20"/>
      <c r="T7" s="23"/>
      <c r="U7" s="23"/>
    </row>
    <row r="8" spans="1:21" ht="15">
      <c r="A8" s="15">
        <v>6</v>
      </c>
      <c r="B8" s="18"/>
      <c r="C8" s="19" t="s">
        <v>158</v>
      </c>
      <c r="D8" s="20"/>
      <c r="E8" s="20"/>
      <c r="F8" s="30" t="s">
        <v>148</v>
      </c>
      <c r="G8" s="22"/>
      <c r="H8" s="22" t="s">
        <v>115</v>
      </c>
      <c r="I8" s="15">
        <v>0</v>
      </c>
      <c r="J8" s="23" t="s">
        <v>191</v>
      </c>
      <c r="K8" s="18"/>
      <c r="L8" s="18"/>
      <c r="M8" s="23"/>
      <c r="N8" s="23"/>
      <c r="O8" s="23"/>
      <c r="P8" s="23"/>
      <c r="Q8" s="15"/>
      <c r="R8" s="15"/>
      <c r="S8" s="23"/>
      <c r="T8" s="23"/>
      <c r="U8" s="23"/>
    </row>
    <row r="9" spans="1:21" ht="15">
      <c r="A9" s="15">
        <v>7</v>
      </c>
      <c r="C9" s="19" t="s">
        <v>144</v>
      </c>
      <c r="D9" s="20"/>
      <c r="E9" s="20"/>
      <c r="F9" s="21" t="s">
        <v>150</v>
      </c>
      <c r="G9" s="22"/>
      <c r="H9" s="22" t="s">
        <v>151</v>
      </c>
      <c r="I9" s="15" t="s">
        <v>115</v>
      </c>
      <c r="J9" s="23" t="s">
        <v>44</v>
      </c>
      <c r="K9" s="20"/>
      <c r="L9" s="18"/>
      <c r="M9" s="23"/>
      <c r="N9" s="23"/>
      <c r="O9" s="23"/>
      <c r="P9" s="23"/>
      <c r="Q9" s="15"/>
      <c r="R9" s="15"/>
      <c r="S9" s="23"/>
      <c r="T9" s="23"/>
      <c r="U9" s="23"/>
    </row>
    <row r="10" spans="1:21" ht="15">
      <c r="A10" s="15">
        <v>8</v>
      </c>
      <c r="B10" s="18"/>
      <c r="C10" s="19" t="s">
        <v>147</v>
      </c>
      <c r="D10" s="20"/>
      <c r="E10" s="20"/>
      <c r="F10" s="31" t="s">
        <v>153</v>
      </c>
      <c r="G10" s="22"/>
      <c r="H10" s="22"/>
      <c r="I10" s="15" t="s">
        <v>137</v>
      </c>
      <c r="J10" s="23" t="s">
        <v>45</v>
      </c>
      <c r="K10" s="18"/>
      <c r="L10" s="20"/>
      <c r="M10" s="23"/>
      <c r="N10" s="23"/>
      <c r="O10" s="23"/>
      <c r="P10" s="23"/>
      <c r="Q10" s="15"/>
      <c r="R10" s="15"/>
      <c r="S10" s="23"/>
      <c r="T10" s="23"/>
      <c r="U10" s="23"/>
    </row>
    <row r="11" spans="1:21" ht="15">
      <c r="A11" s="15">
        <v>9</v>
      </c>
      <c r="B11" s="18"/>
      <c r="C11" s="19" t="s">
        <v>154</v>
      </c>
      <c r="D11" s="20"/>
      <c r="E11" s="20"/>
      <c r="F11" s="31" t="s">
        <v>155</v>
      </c>
      <c r="G11" s="22"/>
      <c r="H11" s="22"/>
      <c r="I11" s="15"/>
      <c r="J11" s="23" t="s">
        <v>192</v>
      </c>
      <c r="K11" s="20"/>
      <c r="L11" s="18"/>
      <c r="M11" s="23"/>
      <c r="N11" s="23"/>
      <c r="O11" s="23"/>
      <c r="P11" s="23"/>
      <c r="Q11" s="15"/>
      <c r="R11" s="15"/>
      <c r="S11" s="23"/>
      <c r="T11" s="23"/>
      <c r="U11" s="23"/>
    </row>
    <row r="12" spans="1:21" ht="15">
      <c r="A12" s="15">
        <v>10</v>
      </c>
      <c r="C12" s="19" t="s">
        <v>152</v>
      </c>
      <c r="D12" s="20"/>
      <c r="E12" s="20"/>
      <c r="F12" s="31" t="s">
        <v>157</v>
      </c>
      <c r="G12" s="22"/>
      <c r="H12" s="15"/>
      <c r="I12" s="15"/>
      <c r="J12" s="23" t="s">
        <v>193</v>
      </c>
      <c r="K12" s="18"/>
      <c r="L12" s="18"/>
      <c r="M12" s="23"/>
      <c r="N12" s="23"/>
      <c r="O12" s="23"/>
      <c r="P12" s="23"/>
      <c r="Q12" s="15"/>
      <c r="R12" s="15"/>
      <c r="S12" s="23"/>
      <c r="T12" s="23"/>
      <c r="U12" s="23"/>
    </row>
    <row r="13" spans="1:21" ht="15">
      <c r="A13" s="15">
        <v>11</v>
      </c>
      <c r="B13" s="18"/>
      <c r="C13" s="19" t="s">
        <v>169</v>
      </c>
      <c r="D13" s="20"/>
      <c r="E13" s="20"/>
      <c r="F13" s="28" t="s">
        <v>159</v>
      </c>
      <c r="G13" s="22"/>
      <c r="H13" s="15"/>
      <c r="I13" s="15"/>
      <c r="J13" s="23" t="s">
        <v>46</v>
      </c>
      <c r="K13" s="18"/>
      <c r="L13" s="18"/>
      <c r="M13" s="23"/>
      <c r="N13" s="23"/>
      <c r="O13" s="23"/>
      <c r="P13" s="23"/>
      <c r="Q13" s="15"/>
      <c r="R13" s="15"/>
      <c r="S13" s="23"/>
      <c r="T13" s="23"/>
      <c r="U13" s="23"/>
    </row>
    <row r="14" spans="1:21" ht="15">
      <c r="A14" s="15">
        <v>12</v>
      </c>
      <c r="B14" s="32"/>
      <c r="C14" s="19" t="s">
        <v>235</v>
      </c>
      <c r="D14" s="20"/>
      <c r="E14" s="20"/>
      <c r="F14" s="28" t="s">
        <v>161</v>
      </c>
      <c r="G14" s="22"/>
      <c r="H14" s="15"/>
      <c r="I14" s="15"/>
      <c r="J14" s="23" t="s">
        <v>48</v>
      </c>
      <c r="K14" s="18"/>
      <c r="L14" s="18"/>
      <c r="M14" s="23"/>
      <c r="N14" s="23"/>
      <c r="O14" s="23"/>
      <c r="P14" s="23"/>
      <c r="Q14" s="15"/>
      <c r="R14" s="15"/>
      <c r="S14" s="23"/>
      <c r="T14" s="23"/>
      <c r="U14" s="23"/>
    </row>
    <row r="15" spans="1:21" ht="15">
      <c r="A15" s="15">
        <v>13</v>
      </c>
      <c r="B15" s="32"/>
      <c r="C15" s="19" t="s">
        <v>156</v>
      </c>
      <c r="D15" s="20"/>
      <c r="E15" s="20"/>
      <c r="F15" s="28" t="s">
        <v>163</v>
      </c>
      <c r="G15" s="22"/>
      <c r="H15" s="15"/>
      <c r="I15" s="15"/>
      <c r="J15" s="23" t="s">
        <v>49</v>
      </c>
      <c r="K15" s="20"/>
      <c r="L15" s="20"/>
      <c r="M15" s="23"/>
      <c r="N15" s="23"/>
      <c r="O15" s="23"/>
      <c r="P15" s="23"/>
      <c r="Q15" s="15"/>
      <c r="R15" s="15"/>
      <c r="S15" s="23"/>
      <c r="T15" s="23"/>
      <c r="U15" s="23"/>
    </row>
    <row r="16" spans="1:21" ht="15">
      <c r="A16" s="15">
        <v>14</v>
      </c>
      <c r="B16" s="18"/>
      <c r="C16" s="19" t="s">
        <v>160</v>
      </c>
      <c r="D16" s="20"/>
      <c r="E16" s="20"/>
      <c r="F16" s="28" t="s">
        <v>165</v>
      </c>
      <c r="G16" s="22"/>
      <c r="H16" s="15"/>
      <c r="I16" s="15"/>
      <c r="J16" s="23" t="s">
        <v>50</v>
      </c>
      <c r="K16" s="18"/>
      <c r="L16" s="20"/>
      <c r="M16" s="23"/>
      <c r="N16" s="23"/>
      <c r="O16" s="23"/>
      <c r="P16" s="23"/>
      <c r="Q16" s="15"/>
      <c r="R16" s="15"/>
      <c r="S16" s="23"/>
      <c r="T16" s="23"/>
      <c r="U16" s="23"/>
    </row>
    <row r="17" spans="1:21" ht="15">
      <c r="A17" s="15">
        <v>15</v>
      </c>
      <c r="B17" s="18"/>
      <c r="C17" s="19" t="s">
        <v>162</v>
      </c>
      <c r="D17" s="20"/>
      <c r="E17" s="20"/>
      <c r="F17" s="33"/>
      <c r="G17" s="22"/>
      <c r="H17" s="15"/>
      <c r="I17" s="15"/>
      <c r="J17" s="23" t="s">
        <v>51</v>
      </c>
      <c r="K17" s="18"/>
      <c r="L17" s="18"/>
      <c r="M17" s="23"/>
      <c r="N17" s="23"/>
      <c r="O17" s="23"/>
      <c r="P17" s="23"/>
      <c r="Q17" s="15"/>
      <c r="R17" s="15"/>
      <c r="S17" s="23"/>
      <c r="T17" s="23"/>
      <c r="U17" s="23"/>
    </row>
    <row r="18" spans="1:21" ht="15">
      <c r="A18" s="15">
        <v>16</v>
      </c>
      <c r="B18" s="18"/>
      <c r="C18" s="19" t="s">
        <v>164</v>
      </c>
      <c r="D18" s="20"/>
      <c r="E18" s="20"/>
      <c r="F18" s="33"/>
      <c r="G18" s="22"/>
      <c r="H18" s="15"/>
      <c r="I18" s="15"/>
      <c r="J18" s="23" t="s">
        <v>52</v>
      </c>
      <c r="K18" s="18"/>
      <c r="L18" s="18"/>
      <c r="M18" s="23"/>
      <c r="N18" s="23"/>
      <c r="O18" s="23"/>
      <c r="P18" s="23"/>
      <c r="Q18" s="15"/>
      <c r="R18" s="15"/>
      <c r="S18" s="23"/>
      <c r="T18" s="23"/>
      <c r="U18" s="23"/>
    </row>
    <row r="19" spans="1:21" ht="15">
      <c r="A19" s="15">
        <v>17</v>
      </c>
      <c r="B19" s="32"/>
      <c r="C19" s="19" t="s">
        <v>167</v>
      </c>
      <c r="D19" s="23"/>
      <c r="E19" s="23"/>
      <c r="F19" s="34"/>
      <c r="G19" s="22"/>
      <c r="H19" s="15"/>
      <c r="I19" s="15"/>
      <c r="J19" s="23" t="s">
        <v>53</v>
      </c>
      <c r="K19" s="20"/>
      <c r="L19" s="18"/>
      <c r="M19" s="23"/>
      <c r="N19" s="23"/>
      <c r="O19" s="23"/>
      <c r="P19" s="23"/>
      <c r="Q19" s="15"/>
      <c r="R19" s="15"/>
      <c r="S19" s="23"/>
      <c r="T19" s="23"/>
      <c r="U19" s="23"/>
    </row>
    <row r="20" spans="1:21" ht="15">
      <c r="A20" s="15">
        <v>18</v>
      </c>
      <c r="B20" s="32"/>
      <c r="C20" s="19" t="s">
        <v>168</v>
      </c>
      <c r="D20" s="23"/>
      <c r="E20" s="23"/>
      <c r="F20" s="34"/>
      <c r="G20" s="22"/>
      <c r="H20" s="15"/>
      <c r="I20" s="15"/>
      <c r="J20" s="23" t="s">
        <v>54</v>
      </c>
      <c r="K20" s="18"/>
      <c r="L20" s="18"/>
      <c r="M20" s="23"/>
      <c r="N20" s="23"/>
      <c r="O20" s="23"/>
      <c r="P20" s="23"/>
      <c r="Q20" s="15"/>
      <c r="R20" s="15"/>
      <c r="S20" s="23"/>
      <c r="T20" s="23"/>
      <c r="U20" s="23"/>
    </row>
    <row r="21" spans="1:21" ht="15">
      <c r="A21" s="15">
        <v>19</v>
      </c>
      <c r="B21" s="23"/>
      <c r="C21" s="19" t="s">
        <v>170</v>
      </c>
      <c r="D21" s="23"/>
      <c r="E21" s="23"/>
      <c r="F21" s="23"/>
      <c r="G21" s="22"/>
      <c r="H21" s="15"/>
      <c r="I21" s="15"/>
      <c r="J21" s="23" t="s">
        <v>55</v>
      </c>
      <c r="K21" s="18"/>
      <c r="L21" s="18"/>
      <c r="M21" s="23"/>
      <c r="N21" s="23"/>
      <c r="O21" s="23"/>
      <c r="P21" s="23"/>
      <c r="Q21" s="15"/>
      <c r="R21" s="15"/>
      <c r="S21" s="23"/>
      <c r="T21" s="23"/>
      <c r="U21" s="23"/>
    </row>
    <row r="22" spans="1:21" ht="15">
      <c r="A22" s="15">
        <v>20</v>
      </c>
      <c r="B22" s="23"/>
      <c r="D22" s="23"/>
      <c r="E22" s="23"/>
      <c r="F22" s="23"/>
      <c r="G22" s="22"/>
      <c r="H22" s="15"/>
      <c r="I22" s="15"/>
      <c r="J22" s="23" t="s">
        <v>56</v>
      </c>
      <c r="K22" s="20"/>
      <c r="L22" s="20"/>
      <c r="M22" s="23"/>
      <c r="N22" s="23"/>
      <c r="O22" s="23"/>
      <c r="P22" s="23"/>
      <c r="Q22" s="15"/>
      <c r="R22" s="15"/>
      <c r="S22" s="23"/>
      <c r="T22" s="23"/>
      <c r="U22" s="23"/>
    </row>
    <row r="23" spans="1:21" ht="15">
      <c r="A23" s="15">
        <v>21</v>
      </c>
      <c r="B23" s="23"/>
      <c r="D23" s="23"/>
      <c r="E23" s="23"/>
      <c r="F23" s="23"/>
      <c r="G23" s="22"/>
      <c r="H23" s="15"/>
      <c r="I23" s="15"/>
      <c r="J23" s="23" t="s">
        <v>57</v>
      </c>
      <c r="K23" s="18"/>
      <c r="L23" s="18"/>
      <c r="M23" s="23"/>
      <c r="N23" s="23"/>
      <c r="O23" s="23"/>
      <c r="P23" s="23"/>
      <c r="Q23" s="15"/>
      <c r="R23" s="15"/>
      <c r="S23" s="23"/>
      <c r="T23" s="23"/>
      <c r="U23" s="23"/>
    </row>
    <row r="24" spans="1:21" ht="15">
      <c r="A24" s="15">
        <v>22</v>
      </c>
      <c r="B24" s="23"/>
      <c r="C24" s="23"/>
      <c r="D24" s="23"/>
      <c r="E24" s="23"/>
      <c r="F24" s="23"/>
      <c r="G24" s="22"/>
      <c r="H24" s="15"/>
      <c r="I24" s="15"/>
      <c r="J24" s="23" t="s">
        <v>58</v>
      </c>
      <c r="K24" s="18"/>
      <c r="L24" s="18"/>
      <c r="M24" s="23"/>
      <c r="N24" s="23"/>
      <c r="O24" s="23"/>
      <c r="P24" s="23"/>
      <c r="Q24" s="15"/>
      <c r="R24" s="15"/>
      <c r="S24" s="23"/>
      <c r="T24" s="23"/>
      <c r="U24" s="23"/>
    </row>
    <row r="25" spans="1:21" ht="15">
      <c r="A25" s="15">
        <v>23</v>
      </c>
      <c r="B25" s="23"/>
      <c r="C25" s="23"/>
      <c r="D25" s="23"/>
      <c r="E25" s="23"/>
      <c r="F25" s="23"/>
      <c r="G25" s="22"/>
      <c r="H25" s="15"/>
      <c r="I25" s="15"/>
      <c r="J25" s="23" t="s">
        <v>194</v>
      </c>
      <c r="K25" s="20"/>
      <c r="L25" s="18"/>
      <c r="M25" s="23"/>
      <c r="N25" s="23"/>
      <c r="O25" s="23"/>
      <c r="P25" s="23"/>
      <c r="Q25" s="15"/>
      <c r="R25" s="15"/>
      <c r="S25" s="23"/>
      <c r="T25" s="23"/>
      <c r="U25" s="23"/>
    </row>
    <row r="26" spans="1:21" ht="15">
      <c r="A26" s="15">
        <v>24</v>
      </c>
      <c r="B26" s="23"/>
      <c r="C26" s="23"/>
      <c r="D26" s="23"/>
      <c r="E26" s="23"/>
      <c r="F26" s="23"/>
      <c r="G26" s="22"/>
      <c r="H26" s="15"/>
      <c r="I26" s="15"/>
      <c r="J26" s="23" t="s">
        <v>59</v>
      </c>
      <c r="K26" s="18"/>
      <c r="L26" s="18"/>
      <c r="M26" s="23"/>
      <c r="N26" s="23"/>
      <c r="O26" s="23"/>
      <c r="P26" s="23"/>
      <c r="Q26" s="15"/>
      <c r="R26" s="15"/>
      <c r="S26" s="23"/>
      <c r="T26" s="23"/>
      <c r="U26" s="23"/>
    </row>
    <row r="27" spans="1:21" ht="15">
      <c r="A27" s="15">
        <v>25</v>
      </c>
      <c r="B27" s="23"/>
      <c r="C27" s="23"/>
      <c r="D27" s="23"/>
      <c r="E27" s="23"/>
      <c r="F27" s="23"/>
      <c r="G27" s="22"/>
      <c r="H27" s="15"/>
      <c r="I27" s="15"/>
      <c r="J27" s="23" t="s">
        <v>61</v>
      </c>
      <c r="K27" s="18"/>
      <c r="L27" s="20"/>
      <c r="M27" s="23"/>
      <c r="N27" s="23"/>
      <c r="O27" s="23"/>
      <c r="P27" s="23"/>
      <c r="Q27" s="15"/>
      <c r="R27" s="15"/>
      <c r="S27" s="23"/>
      <c r="T27" s="23"/>
      <c r="U27" s="23"/>
    </row>
    <row r="28" spans="1:21" ht="15">
      <c r="A28" s="15">
        <v>26</v>
      </c>
      <c r="B28" s="23"/>
      <c r="C28" s="23"/>
      <c r="D28" s="23"/>
      <c r="E28" s="23"/>
      <c r="F28" s="23"/>
      <c r="G28" s="22"/>
      <c r="H28" s="15"/>
      <c r="I28" s="15"/>
      <c r="J28" s="23" t="s">
        <v>62</v>
      </c>
      <c r="K28" s="20"/>
      <c r="L28" s="20"/>
      <c r="M28" s="23"/>
      <c r="N28" s="23"/>
      <c r="O28" s="23"/>
      <c r="P28" s="23"/>
      <c r="Q28" s="15"/>
      <c r="R28" s="15"/>
      <c r="S28" s="23"/>
      <c r="T28" s="23"/>
      <c r="U28" s="23"/>
    </row>
    <row r="29" spans="1:21" ht="15">
      <c r="A29" s="15">
        <v>27</v>
      </c>
      <c r="B29" s="23"/>
      <c r="C29" s="23"/>
      <c r="D29" s="23"/>
      <c r="E29" s="23"/>
      <c r="F29" s="23"/>
      <c r="G29" s="22"/>
      <c r="H29" s="15"/>
      <c r="I29" s="15"/>
      <c r="J29" s="23" t="s">
        <v>63</v>
      </c>
      <c r="K29" s="18"/>
      <c r="L29" s="18"/>
      <c r="M29" s="23"/>
      <c r="N29" s="23"/>
      <c r="O29" s="23"/>
      <c r="P29" s="23"/>
      <c r="Q29" s="15"/>
      <c r="R29" s="15"/>
      <c r="S29" s="23"/>
      <c r="T29" s="23"/>
      <c r="U29" s="23"/>
    </row>
    <row r="30" spans="1:21" ht="15">
      <c r="A30" s="15">
        <v>28</v>
      </c>
      <c r="B30" s="23"/>
      <c r="C30" s="23"/>
      <c r="D30" s="23"/>
      <c r="E30" s="23"/>
      <c r="F30" s="23"/>
      <c r="G30" s="22"/>
      <c r="H30" s="15"/>
      <c r="I30" s="15"/>
      <c r="J30" s="23" t="s">
        <v>64</v>
      </c>
      <c r="K30" s="20"/>
      <c r="L30" s="18"/>
      <c r="M30" s="23"/>
      <c r="N30" s="23"/>
      <c r="O30" s="23"/>
      <c r="P30" s="23"/>
      <c r="Q30" s="15"/>
      <c r="R30" s="15"/>
      <c r="S30" s="23"/>
      <c r="T30" s="23"/>
      <c r="U30" s="23"/>
    </row>
    <row r="31" spans="1:21" ht="15">
      <c r="A31" s="15">
        <v>29</v>
      </c>
      <c r="B31" s="23"/>
      <c r="C31" s="23"/>
      <c r="D31" s="23"/>
      <c r="E31" s="23"/>
      <c r="F31" s="23"/>
      <c r="G31" s="22"/>
      <c r="H31" s="15"/>
      <c r="I31" s="15"/>
      <c r="J31" s="23" t="s">
        <v>195</v>
      </c>
      <c r="K31" s="18"/>
      <c r="L31" s="18"/>
      <c r="M31" s="23"/>
      <c r="N31" s="23"/>
      <c r="O31" s="23"/>
      <c r="P31" s="23"/>
      <c r="Q31" s="15"/>
      <c r="R31" s="15"/>
      <c r="S31" s="23"/>
      <c r="T31" s="23"/>
      <c r="U31" s="23"/>
    </row>
    <row r="32" spans="1:21" ht="15">
      <c r="A32" s="15">
        <v>30</v>
      </c>
      <c r="B32" s="23"/>
      <c r="C32" s="23"/>
      <c r="D32" s="23"/>
      <c r="E32" s="23"/>
      <c r="F32" s="23"/>
      <c r="G32" s="22"/>
      <c r="H32" s="15"/>
      <c r="I32" s="15"/>
      <c r="J32" s="23" t="s">
        <v>65</v>
      </c>
      <c r="K32" s="18"/>
      <c r="L32" s="18"/>
      <c r="M32" s="23"/>
      <c r="N32" s="23"/>
      <c r="O32" s="23"/>
      <c r="P32" s="23"/>
      <c r="Q32" s="15"/>
      <c r="R32" s="15"/>
      <c r="S32" s="23"/>
      <c r="T32" s="23"/>
      <c r="U32" s="23"/>
    </row>
    <row r="33" spans="1:21" ht="15">
      <c r="A33" s="15">
        <v>31</v>
      </c>
      <c r="B33" s="23"/>
      <c r="C33" s="23"/>
      <c r="D33" s="23"/>
      <c r="E33" s="23"/>
      <c r="F33" s="23"/>
      <c r="G33" s="22"/>
      <c r="H33" s="15"/>
      <c r="I33" s="15"/>
      <c r="J33" s="23" t="s">
        <v>66</v>
      </c>
      <c r="K33" s="20"/>
      <c r="L33" s="20"/>
      <c r="M33" s="23"/>
      <c r="N33" s="23"/>
      <c r="O33" s="23"/>
      <c r="P33" s="23"/>
      <c r="Q33" s="15"/>
      <c r="R33" s="15"/>
      <c r="S33" s="23"/>
      <c r="T33" s="23"/>
      <c r="U33" s="23"/>
    </row>
    <row r="34" spans="1:21" ht="15">
      <c r="A34" s="15">
        <v>32</v>
      </c>
      <c r="B34" s="23"/>
      <c r="C34" s="23"/>
      <c r="D34" s="23"/>
      <c r="E34" s="23"/>
      <c r="F34" s="23"/>
      <c r="G34" s="22"/>
      <c r="H34" s="15"/>
      <c r="I34" s="15"/>
      <c r="J34" s="23" t="s">
        <v>68</v>
      </c>
      <c r="K34" s="20"/>
      <c r="L34" s="18"/>
      <c r="M34" s="23"/>
      <c r="N34" s="23"/>
      <c r="O34" s="23"/>
      <c r="P34" s="23"/>
      <c r="Q34" s="15"/>
      <c r="R34" s="15"/>
      <c r="S34" s="23"/>
      <c r="T34" s="23"/>
      <c r="U34" s="23"/>
    </row>
    <row r="35" spans="1:21" ht="15">
      <c r="A35" s="15">
        <v>33</v>
      </c>
      <c r="B35" s="23"/>
      <c r="C35" s="23"/>
      <c r="D35" s="23"/>
      <c r="E35" s="23"/>
      <c r="F35" s="23"/>
      <c r="G35" s="22"/>
      <c r="H35" s="15"/>
      <c r="I35" s="15"/>
      <c r="J35" s="23" t="s">
        <v>69</v>
      </c>
      <c r="K35" s="18"/>
      <c r="L35" s="20"/>
      <c r="M35" s="23"/>
      <c r="N35" s="23"/>
      <c r="O35" s="23"/>
      <c r="P35" s="23"/>
      <c r="Q35" s="15"/>
      <c r="R35" s="15"/>
      <c r="S35" s="23"/>
      <c r="T35" s="23"/>
      <c r="U35" s="23"/>
    </row>
    <row r="36" spans="1:21" ht="15">
      <c r="A36" s="15">
        <v>34</v>
      </c>
      <c r="B36" s="23"/>
      <c r="C36" s="23"/>
      <c r="D36" s="23"/>
      <c r="E36" s="23"/>
      <c r="F36" s="23"/>
      <c r="G36" s="22"/>
      <c r="H36" s="15"/>
      <c r="I36" s="15"/>
      <c r="J36" s="23" t="s">
        <v>70</v>
      </c>
      <c r="K36" s="20"/>
      <c r="L36" s="20"/>
      <c r="M36" s="23"/>
      <c r="N36" s="23"/>
      <c r="O36" s="23"/>
      <c r="P36" s="23"/>
      <c r="Q36" s="15"/>
      <c r="R36" s="15"/>
      <c r="S36" s="23"/>
      <c r="T36" s="23"/>
      <c r="U36" s="23"/>
    </row>
    <row r="37" spans="1:21" ht="15">
      <c r="A37" s="15">
        <v>35</v>
      </c>
      <c r="B37" s="23"/>
      <c r="C37" s="23"/>
      <c r="D37" s="23"/>
      <c r="E37" s="23"/>
      <c r="F37" s="23"/>
      <c r="G37" s="22"/>
      <c r="H37" s="15"/>
      <c r="I37" s="15"/>
      <c r="J37" s="23" t="s">
        <v>71</v>
      </c>
      <c r="K37" s="18"/>
      <c r="L37" s="20"/>
      <c r="M37" s="23"/>
      <c r="N37" s="23"/>
      <c r="O37" s="23"/>
      <c r="P37" s="23"/>
      <c r="Q37" s="15"/>
      <c r="R37" s="15"/>
      <c r="S37" s="23"/>
      <c r="T37" s="23"/>
      <c r="U37" s="23"/>
    </row>
    <row r="38" spans="1:21" ht="15">
      <c r="A38" s="15">
        <v>36</v>
      </c>
      <c r="B38" s="23"/>
      <c r="C38" s="23"/>
      <c r="D38" s="23"/>
      <c r="E38" s="23"/>
      <c r="F38" s="23"/>
      <c r="G38" s="22"/>
      <c r="H38" s="15"/>
      <c r="I38" s="15"/>
      <c r="J38" s="23" t="s">
        <v>72</v>
      </c>
      <c r="K38" s="18"/>
      <c r="L38" s="20"/>
      <c r="M38" s="23"/>
      <c r="N38" s="23"/>
      <c r="O38" s="23"/>
      <c r="P38" s="23"/>
      <c r="Q38" s="15"/>
      <c r="R38" s="15"/>
      <c r="S38" s="23"/>
      <c r="T38" s="23"/>
      <c r="U38" s="23"/>
    </row>
    <row r="39" spans="1:21" ht="15">
      <c r="A39" s="15">
        <v>37</v>
      </c>
      <c r="B39" s="23"/>
      <c r="C39" s="23"/>
      <c r="D39" s="23"/>
      <c r="E39" s="23"/>
      <c r="F39" s="23"/>
      <c r="G39" s="22"/>
      <c r="H39" s="15"/>
      <c r="I39" s="15"/>
      <c r="J39" s="23" t="s">
        <v>73</v>
      </c>
      <c r="K39" s="20"/>
      <c r="L39" s="18"/>
      <c r="M39" s="23"/>
      <c r="N39" s="23"/>
      <c r="O39" s="23"/>
      <c r="P39" s="23"/>
      <c r="Q39" s="15"/>
      <c r="R39" s="15"/>
      <c r="S39" s="23"/>
      <c r="T39" s="23"/>
      <c r="U39" s="23"/>
    </row>
    <row r="40" spans="1:21" ht="15">
      <c r="A40" s="15">
        <v>38</v>
      </c>
      <c r="B40" s="23"/>
      <c r="C40" s="23"/>
      <c r="D40" s="23"/>
      <c r="E40" s="23"/>
      <c r="F40" s="23"/>
      <c r="G40" s="22"/>
      <c r="H40" s="15"/>
      <c r="I40" s="15"/>
      <c r="J40" s="23" t="s">
        <v>74</v>
      </c>
      <c r="K40" s="18"/>
      <c r="L40" s="20"/>
      <c r="M40" s="23"/>
      <c r="N40" s="23"/>
      <c r="O40" s="23"/>
      <c r="P40" s="23"/>
      <c r="Q40" s="15"/>
      <c r="R40" s="15"/>
      <c r="S40" s="23"/>
      <c r="T40" s="23"/>
      <c r="U40" s="23"/>
    </row>
    <row r="41" spans="1:21" ht="15">
      <c r="A41" s="15">
        <v>39</v>
      </c>
      <c r="B41" s="23"/>
      <c r="C41" s="23"/>
      <c r="D41" s="23"/>
      <c r="E41" s="23"/>
      <c r="F41" s="23"/>
      <c r="G41" s="22"/>
      <c r="H41" s="15"/>
      <c r="I41" s="15"/>
      <c r="J41" s="23" t="s">
        <v>75</v>
      </c>
      <c r="K41" s="18"/>
      <c r="L41" s="18"/>
      <c r="M41" s="23"/>
      <c r="N41" s="23"/>
      <c r="O41" s="23"/>
      <c r="P41" s="23"/>
      <c r="Q41" s="15"/>
      <c r="R41" s="15"/>
      <c r="S41" s="23"/>
      <c r="T41" s="23"/>
      <c r="U41" s="23"/>
    </row>
    <row r="42" spans="1:21" ht="15">
      <c r="A42" s="15">
        <v>40</v>
      </c>
      <c r="B42" s="23"/>
      <c r="C42" s="23"/>
      <c r="D42" s="23"/>
      <c r="E42" s="23"/>
      <c r="F42" s="23"/>
      <c r="G42" s="22"/>
      <c r="H42" s="15"/>
      <c r="I42" s="15"/>
      <c r="J42" s="23" t="s">
        <v>76</v>
      </c>
      <c r="K42" s="20"/>
      <c r="L42" s="20"/>
      <c r="M42" s="23"/>
      <c r="N42" s="23"/>
      <c r="O42" s="23"/>
      <c r="P42" s="23"/>
      <c r="Q42" s="15"/>
      <c r="R42" s="15"/>
      <c r="S42" s="23"/>
      <c r="T42" s="23"/>
      <c r="U42" s="23"/>
    </row>
    <row r="43" spans="1:21" ht="15">
      <c r="A43" s="23"/>
      <c r="B43" s="23"/>
      <c r="C43" s="23"/>
      <c r="D43" s="23"/>
      <c r="E43" s="23"/>
      <c r="F43" s="23"/>
      <c r="G43" s="22"/>
      <c r="H43" s="15"/>
      <c r="I43" s="15"/>
      <c r="J43" s="23" t="s">
        <v>77</v>
      </c>
      <c r="K43" s="18"/>
      <c r="L43" s="18"/>
      <c r="M43" s="23"/>
      <c r="N43" s="23"/>
      <c r="O43" s="23"/>
      <c r="P43" s="23"/>
      <c r="Q43" s="15"/>
      <c r="R43" s="15"/>
      <c r="S43" s="23"/>
      <c r="T43" s="23"/>
      <c r="U43" s="23"/>
    </row>
    <row r="44" spans="1:21" ht="15">
      <c r="A44" s="23"/>
      <c r="B44" s="23"/>
      <c r="C44" s="23"/>
      <c r="D44" s="23"/>
      <c r="E44" s="23"/>
      <c r="F44" s="23"/>
      <c r="G44" s="22"/>
      <c r="H44" s="15"/>
      <c r="I44" s="15"/>
      <c r="J44" s="23" t="s">
        <v>0</v>
      </c>
      <c r="K44" s="20"/>
      <c r="L44" s="18"/>
      <c r="M44" s="23"/>
      <c r="N44" s="23"/>
      <c r="O44" s="23"/>
      <c r="P44" s="23"/>
      <c r="Q44" s="15"/>
      <c r="R44" s="15"/>
      <c r="S44" s="23"/>
      <c r="T44" s="23"/>
      <c r="U44" s="23"/>
    </row>
    <row r="45" spans="1:21" ht="15">
      <c r="A45" s="23"/>
      <c r="B45" s="23"/>
      <c r="C45" s="23"/>
      <c r="D45" s="23"/>
      <c r="E45" s="23"/>
      <c r="F45" s="23"/>
      <c r="G45" s="22"/>
      <c r="H45" s="15"/>
      <c r="I45" s="15"/>
      <c r="J45" s="23" t="s">
        <v>1</v>
      </c>
      <c r="K45" s="23"/>
      <c r="L45" s="20"/>
      <c r="M45" s="23"/>
      <c r="N45" s="23"/>
      <c r="O45" s="23"/>
      <c r="P45" s="23"/>
      <c r="Q45" s="15"/>
      <c r="R45" s="15"/>
      <c r="S45" s="23"/>
      <c r="T45" s="23"/>
      <c r="U45" s="23"/>
    </row>
    <row r="46" spans="1:21" ht="15">
      <c r="A46" s="23"/>
      <c r="B46" s="23"/>
      <c r="C46" s="23"/>
      <c r="D46" s="23"/>
      <c r="E46" s="23"/>
      <c r="F46" s="23"/>
      <c r="G46" s="22"/>
      <c r="H46" s="15"/>
      <c r="I46" s="15"/>
      <c r="J46" s="23" t="s">
        <v>2</v>
      </c>
      <c r="K46" s="23"/>
      <c r="L46" s="18"/>
      <c r="M46" s="23"/>
      <c r="N46" s="23"/>
      <c r="O46" s="23"/>
      <c r="P46" s="23"/>
      <c r="Q46" s="15"/>
      <c r="R46" s="15"/>
      <c r="S46" s="23"/>
      <c r="T46" s="23"/>
      <c r="U46" s="23"/>
    </row>
    <row r="47" spans="1:21" ht="15">
      <c r="A47" s="23"/>
      <c r="B47" s="23"/>
      <c r="C47" s="23"/>
      <c r="D47" s="23"/>
      <c r="E47" s="23"/>
      <c r="F47" s="23"/>
      <c r="G47" s="22"/>
      <c r="H47" s="15"/>
      <c r="I47" s="15"/>
      <c r="J47" s="23" t="s">
        <v>3</v>
      </c>
      <c r="K47" s="23"/>
      <c r="L47" s="20"/>
      <c r="M47" s="23"/>
      <c r="N47" s="23"/>
      <c r="O47" s="23"/>
      <c r="P47" s="23"/>
      <c r="Q47" s="15"/>
      <c r="R47" s="15"/>
      <c r="S47" s="23"/>
      <c r="T47" s="23"/>
      <c r="U47" s="23"/>
    </row>
    <row r="48" spans="1:21" ht="15">
      <c r="A48" s="23"/>
      <c r="B48" s="23"/>
      <c r="C48" s="23"/>
      <c r="D48" s="23"/>
      <c r="E48" s="23"/>
      <c r="F48" s="23"/>
      <c r="G48" s="22"/>
      <c r="H48" s="15"/>
      <c r="I48" s="15"/>
      <c r="J48" s="23" t="s">
        <v>4</v>
      </c>
      <c r="K48" s="23"/>
      <c r="L48" s="18"/>
      <c r="M48" s="23"/>
      <c r="N48" s="23"/>
      <c r="O48" s="23"/>
      <c r="P48" s="23"/>
      <c r="Q48" s="15"/>
      <c r="R48" s="15"/>
      <c r="S48" s="23"/>
      <c r="T48" s="23"/>
      <c r="U48" s="23"/>
    </row>
    <row r="49" spans="1:21" ht="15">
      <c r="A49" s="23"/>
      <c r="B49" s="23"/>
      <c r="C49" s="23"/>
      <c r="D49" s="23"/>
      <c r="E49" s="23"/>
      <c r="F49" s="23"/>
      <c r="G49" s="22"/>
      <c r="H49" s="15"/>
      <c r="I49" s="15"/>
      <c r="J49" s="23"/>
      <c r="K49" s="23"/>
      <c r="L49" s="18"/>
      <c r="M49" s="23"/>
      <c r="N49" s="23"/>
      <c r="O49" s="23"/>
      <c r="P49" s="23"/>
      <c r="Q49" s="15"/>
      <c r="R49" s="15"/>
      <c r="S49" s="23"/>
      <c r="T49" s="23"/>
      <c r="U49" s="23"/>
    </row>
    <row r="50" spans="1:21" ht="15">
      <c r="A50" s="23"/>
      <c r="B50" s="23"/>
      <c r="C50" s="23"/>
      <c r="D50" s="23"/>
      <c r="E50" s="23"/>
      <c r="F50" s="23"/>
      <c r="G50" s="22"/>
      <c r="H50" s="15"/>
      <c r="I50" s="15"/>
      <c r="J50" s="23"/>
      <c r="K50" s="23"/>
      <c r="L50" s="23"/>
      <c r="M50" s="23"/>
      <c r="N50" s="23"/>
      <c r="O50" s="23"/>
      <c r="P50" s="23"/>
      <c r="Q50" s="15"/>
      <c r="R50" s="15"/>
      <c r="S50" s="23"/>
      <c r="T50" s="23"/>
      <c r="U50" s="23"/>
    </row>
    <row r="51" spans="1:21" ht="15">
      <c r="A51" s="23"/>
      <c r="B51" s="23"/>
      <c r="C51" s="23"/>
      <c r="D51" s="23"/>
      <c r="E51" s="23"/>
      <c r="F51" s="23"/>
      <c r="G51" s="22"/>
      <c r="H51" s="15"/>
      <c r="I51" s="15"/>
      <c r="J51" s="23"/>
      <c r="K51" s="23"/>
      <c r="L51" s="23"/>
      <c r="M51" s="23"/>
      <c r="N51" s="23"/>
      <c r="O51" s="23"/>
      <c r="P51" s="23"/>
      <c r="Q51" s="15"/>
      <c r="R51" s="15"/>
      <c r="S51" s="23"/>
      <c r="T51" s="23"/>
      <c r="U51" s="23"/>
    </row>
    <row r="52" spans="1:21" ht="15">
      <c r="A52" s="23"/>
      <c r="B52" s="23"/>
      <c r="C52" s="23"/>
      <c r="D52" s="23"/>
      <c r="E52" s="23"/>
      <c r="F52" s="23"/>
      <c r="G52" s="22"/>
      <c r="H52" s="15"/>
      <c r="I52" s="15"/>
      <c r="J52" s="23"/>
      <c r="K52" s="23"/>
      <c r="L52" s="23"/>
      <c r="M52" s="23"/>
      <c r="N52" s="23"/>
      <c r="O52" s="23"/>
      <c r="P52" s="23"/>
      <c r="Q52" s="15"/>
      <c r="R52" s="15"/>
      <c r="S52" s="23"/>
      <c r="T52" s="23"/>
      <c r="U52" s="23"/>
    </row>
    <row r="53" spans="1:21" ht="15">
      <c r="A53" s="23"/>
      <c r="B53" s="23"/>
      <c r="C53" s="23"/>
      <c r="D53" s="23"/>
      <c r="E53" s="23"/>
      <c r="F53" s="23"/>
      <c r="G53" s="22"/>
      <c r="H53" s="15"/>
      <c r="I53" s="15"/>
      <c r="J53" s="23"/>
      <c r="K53" s="23"/>
      <c r="L53" s="23"/>
      <c r="M53" s="23"/>
      <c r="N53" s="23"/>
      <c r="O53" s="23"/>
      <c r="P53" s="23"/>
      <c r="Q53" s="15"/>
      <c r="R53" s="15"/>
      <c r="S53" s="23"/>
      <c r="T53" s="23"/>
      <c r="U53" s="23"/>
    </row>
    <row r="54" spans="1:21" ht="15">
      <c r="A54" s="23"/>
      <c r="B54" s="23"/>
      <c r="C54" s="23"/>
      <c r="D54" s="23"/>
      <c r="E54" s="23"/>
      <c r="F54" s="23"/>
      <c r="G54" s="22"/>
      <c r="H54" s="15"/>
      <c r="I54" s="15"/>
      <c r="J54" s="23"/>
      <c r="K54" s="23"/>
      <c r="L54" s="23"/>
      <c r="M54" s="23"/>
      <c r="N54" s="23"/>
      <c r="O54" s="23"/>
      <c r="P54" s="23"/>
      <c r="Q54" s="15"/>
      <c r="R54" s="15"/>
      <c r="S54" s="23"/>
      <c r="T54" s="23"/>
      <c r="U54" s="23"/>
    </row>
    <row r="55" spans="1:21" ht="15">
      <c r="A55" s="23"/>
      <c r="B55" s="23"/>
      <c r="C55" s="23"/>
      <c r="D55" s="23"/>
      <c r="E55" s="23"/>
      <c r="F55" s="23"/>
      <c r="G55" s="22"/>
      <c r="H55" s="15"/>
      <c r="I55" s="15"/>
      <c r="J55" s="23"/>
      <c r="K55" s="23"/>
      <c r="L55" s="23"/>
      <c r="M55" s="23"/>
      <c r="N55" s="23"/>
      <c r="O55" s="23"/>
      <c r="P55" s="23"/>
      <c r="Q55" s="15"/>
      <c r="R55" s="15"/>
      <c r="S55" s="23"/>
      <c r="T55" s="23"/>
      <c r="U55" s="23"/>
    </row>
    <row r="56" spans="1:21" ht="15">
      <c r="A56" s="23"/>
      <c r="B56" s="23"/>
      <c r="C56" s="23"/>
      <c r="D56" s="23"/>
      <c r="E56" s="23"/>
      <c r="F56" s="23"/>
      <c r="G56" s="22"/>
      <c r="H56" s="15"/>
      <c r="I56" s="15"/>
      <c r="J56" s="23"/>
      <c r="K56" s="23"/>
      <c r="L56" s="23"/>
      <c r="M56" s="23"/>
      <c r="N56" s="23"/>
      <c r="O56" s="23"/>
      <c r="P56" s="23"/>
      <c r="Q56" s="15"/>
      <c r="R56" s="15"/>
      <c r="S56" s="23"/>
      <c r="T56" s="23"/>
      <c r="U56" s="23"/>
    </row>
    <row r="57" spans="1:21" ht="15">
      <c r="A57" s="23"/>
      <c r="B57" s="23"/>
      <c r="C57" s="23"/>
      <c r="D57" s="23"/>
      <c r="E57" s="23"/>
      <c r="F57" s="23"/>
      <c r="G57" s="22"/>
      <c r="H57" s="15"/>
      <c r="I57" s="15"/>
      <c r="J57" s="23"/>
      <c r="K57" s="23"/>
      <c r="L57" s="23"/>
      <c r="M57" s="23"/>
      <c r="N57" s="23"/>
      <c r="O57" s="23"/>
      <c r="P57" s="23"/>
      <c r="Q57" s="15"/>
      <c r="R57" s="15"/>
      <c r="S57" s="23"/>
      <c r="T57" s="23"/>
      <c r="U57" s="23"/>
    </row>
    <row r="58" spans="1:21" ht="15">
      <c r="A58" s="23"/>
      <c r="B58" s="23"/>
      <c r="C58" s="23"/>
      <c r="D58" s="23"/>
      <c r="E58" s="23"/>
      <c r="F58" s="23"/>
      <c r="G58" s="22"/>
      <c r="H58" s="15"/>
      <c r="I58" s="15"/>
      <c r="J58" s="23"/>
      <c r="K58" s="23"/>
      <c r="L58" s="23"/>
      <c r="M58" s="23"/>
      <c r="N58" s="23"/>
      <c r="O58" s="23"/>
      <c r="P58" s="23"/>
      <c r="Q58" s="15"/>
      <c r="R58" s="15"/>
      <c r="S58" s="23"/>
      <c r="T58" s="23"/>
      <c r="U58" s="23"/>
    </row>
    <row r="59" spans="1:21" ht="15">
      <c r="A59" s="23"/>
      <c r="B59" s="23"/>
      <c r="C59" s="23"/>
      <c r="D59" s="23"/>
      <c r="E59" s="23"/>
      <c r="F59" s="23"/>
      <c r="G59" s="22"/>
      <c r="H59" s="15"/>
      <c r="I59" s="15"/>
      <c r="J59" s="23"/>
      <c r="K59" s="23"/>
      <c r="L59" s="23"/>
      <c r="M59" s="23"/>
      <c r="N59" s="23"/>
      <c r="O59" s="23"/>
      <c r="P59" s="23"/>
      <c r="Q59" s="15"/>
      <c r="R59" s="15"/>
      <c r="S59" s="23"/>
      <c r="T59" s="23"/>
      <c r="U59" s="23"/>
    </row>
    <row r="60" spans="1:21" ht="15">
      <c r="A60" s="23"/>
      <c r="B60" s="23"/>
      <c r="C60" s="23"/>
      <c r="D60" s="23"/>
      <c r="E60" s="23"/>
      <c r="F60" s="23"/>
      <c r="G60" s="22"/>
      <c r="H60" s="15"/>
      <c r="I60" s="15"/>
      <c r="J60" s="23"/>
      <c r="K60" s="23"/>
      <c r="L60" s="23"/>
      <c r="M60" s="23"/>
      <c r="N60" s="23"/>
      <c r="O60" s="23"/>
      <c r="P60" s="23"/>
      <c r="Q60" s="15"/>
      <c r="R60" s="15"/>
      <c r="S60" s="23"/>
      <c r="T60" s="23"/>
      <c r="U60" s="23"/>
    </row>
    <row r="61" spans="1:21" ht="15">
      <c r="A61" s="23"/>
      <c r="B61" s="23"/>
      <c r="C61" s="23"/>
      <c r="D61" s="23"/>
      <c r="E61" s="23"/>
      <c r="F61" s="23"/>
      <c r="G61" s="22"/>
      <c r="H61" s="15"/>
      <c r="I61" s="15"/>
      <c r="J61" s="23"/>
      <c r="K61" s="23"/>
      <c r="L61" s="23"/>
      <c r="M61" s="23"/>
      <c r="N61" s="23"/>
      <c r="O61" s="23"/>
      <c r="P61" s="23"/>
      <c r="Q61" s="15"/>
      <c r="R61" s="15"/>
      <c r="S61" s="23"/>
      <c r="T61" s="23"/>
      <c r="U61" s="23"/>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I36"/>
  <sheetViews>
    <sheetView showGridLines="0" zoomScalePageLayoutView="0" workbookViewId="0" topLeftCell="A10">
      <selection activeCell="A1" sqref="A1"/>
    </sheetView>
  </sheetViews>
  <sheetFormatPr defaultColWidth="9.00390625" defaultRowHeight="15" customHeight="1"/>
  <cols>
    <col min="1" max="16384" width="9.00390625" style="139" customWidth="1"/>
  </cols>
  <sheetData>
    <row r="1" spans="8:9" ht="15" customHeight="1">
      <c r="H1" s="833"/>
      <c r="I1" s="833"/>
    </row>
    <row r="2" ht="15" customHeight="1">
      <c r="A2" s="141" t="s">
        <v>239</v>
      </c>
    </row>
    <row r="3" spans="3:7" ht="15" customHeight="1">
      <c r="C3" s="834"/>
      <c r="D3" s="834"/>
      <c r="E3" s="834"/>
      <c r="F3" s="834"/>
      <c r="G3" s="834"/>
    </row>
    <row r="4" spans="3:7" ht="15" customHeight="1">
      <c r="C4" s="835" t="s">
        <v>240</v>
      </c>
      <c r="D4" s="835"/>
      <c r="E4" s="835"/>
      <c r="F4" s="835"/>
      <c r="G4" s="835"/>
    </row>
    <row r="7" ht="15" customHeight="1">
      <c r="B7" s="140" t="s">
        <v>241</v>
      </c>
    </row>
    <row r="9" ht="15" customHeight="1">
      <c r="B9" s="142" t="s">
        <v>242</v>
      </c>
    </row>
    <row r="10" ht="15" customHeight="1">
      <c r="B10" s="142"/>
    </row>
    <row r="11" ht="15" customHeight="1">
      <c r="B11" s="140" t="s">
        <v>244</v>
      </c>
    </row>
    <row r="12" ht="15" customHeight="1">
      <c r="B12" s="140"/>
    </row>
    <row r="13" ht="15" customHeight="1">
      <c r="B13" s="140" t="s">
        <v>243</v>
      </c>
    </row>
    <row r="14" ht="15" customHeight="1">
      <c r="B14" s="140"/>
    </row>
    <row r="15" ht="15" customHeight="1">
      <c r="B15" s="142" t="s">
        <v>245</v>
      </c>
    </row>
    <row r="16" ht="15" customHeight="1">
      <c r="B16" s="142"/>
    </row>
    <row r="17" ht="15" customHeight="1">
      <c r="B17" s="142" t="s">
        <v>246</v>
      </c>
    </row>
    <row r="18" ht="15" customHeight="1">
      <c r="B18" s="142" t="s">
        <v>247</v>
      </c>
    </row>
    <row r="19" ht="15" customHeight="1">
      <c r="B19" s="142"/>
    </row>
    <row r="20" ht="15" customHeight="1">
      <c r="B20" s="140" t="s">
        <v>248</v>
      </c>
    </row>
    <row r="21" ht="15" customHeight="1">
      <c r="B21" s="140"/>
    </row>
    <row r="22" ht="15" customHeight="1">
      <c r="B22" s="140" t="s">
        <v>250</v>
      </c>
    </row>
    <row r="23" ht="15" customHeight="1">
      <c r="B23" s="140"/>
    </row>
    <row r="24" ht="15" customHeight="1">
      <c r="B24" s="142" t="s">
        <v>526</v>
      </c>
    </row>
    <row r="25" ht="15" customHeight="1">
      <c r="B25" s="142" t="s">
        <v>249</v>
      </c>
    </row>
    <row r="27" ht="15" customHeight="1">
      <c r="B27" s="142" t="s">
        <v>251</v>
      </c>
    </row>
    <row r="29" ht="15" customHeight="1">
      <c r="B29" s="142" t="s">
        <v>252</v>
      </c>
    </row>
    <row r="30" ht="15" customHeight="1">
      <c r="B30" s="142" t="s">
        <v>253</v>
      </c>
    </row>
    <row r="36" ht="15" customHeight="1">
      <c r="H36" s="142" t="s">
        <v>254</v>
      </c>
    </row>
  </sheetData>
  <sheetProtection/>
  <mergeCells count="3">
    <mergeCell ref="H1:I1"/>
    <mergeCell ref="C3:G3"/>
    <mergeCell ref="C4:G4"/>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（財）日本アイスホッケー連盟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（財）日本アイスホッケー連盟　競技事業委員会</dc:creator>
  <cp:keywords/>
  <dc:description/>
  <cp:lastModifiedBy>八田 敏昭</cp:lastModifiedBy>
  <cp:lastPrinted>2011-12-20T03:31:50Z</cp:lastPrinted>
  <dcterms:created xsi:type="dcterms:W3CDTF">2004-10-22T01:02:16Z</dcterms:created>
  <dcterms:modified xsi:type="dcterms:W3CDTF">2011-12-20T03:32:01Z</dcterms:modified>
  <cp:category/>
  <cp:version/>
  <cp:contentType/>
  <cp:contentStatus/>
</cp:coreProperties>
</file>