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65521" windowWidth="14340" windowHeight="12960" firstSheet="1" activeTab="1"/>
  </bookViews>
  <sheets>
    <sheet name="ドロップダウンリスト" sheetId="1" state="hidden" r:id="rId1"/>
    <sheet name="コロナ対策" sheetId="2" r:id="rId2"/>
    <sheet name="健康調査票-1_v04.00" sheetId="3" r:id="rId3"/>
    <sheet name="健康調査票-2_v04.01" sheetId="4" r:id="rId4"/>
  </sheets>
  <externalReferences>
    <externalReference r:id="rId7"/>
  </externalReferences>
  <definedNames>
    <definedName name="_xlnm.Print_Area" localSheetId="1">'コロナ対策'!$A$1:$J$78</definedName>
    <definedName name="_xlnm.Print_Area" localSheetId="2">'健康調査票-1_v04.00'!$A$1:$L$30</definedName>
    <definedName name="_xlnm.Print_Area" localSheetId="3">'健康調査票-2_v04.01'!$A$8:$AT$42</definedName>
    <definedName name="有無" localSheetId="1">#REF!</definedName>
    <definedName name="有無">#REF!</definedName>
    <definedName name="有無2" localSheetId="1">#REF!</definedName>
    <definedName name="有無2">#REF!</definedName>
  </definedNames>
  <calcPr fullCalcOnLoad="1"/>
</workbook>
</file>

<file path=xl/comments3.xml><?xml version="1.0" encoding="utf-8"?>
<comments xmlns="http://schemas.openxmlformats.org/spreadsheetml/2006/main">
  <authors>
    <author>八田 敏昭</author>
  </authors>
  <commentList>
    <comment ref="F5" authorId="0">
      <text>
        <r>
          <rPr>
            <sz val="9"/>
            <rFont val="ＭＳ Ｐゴシック"/>
            <family val="3"/>
          </rPr>
          <t xml:space="preserve">ドロップダウンリストから選択してください。
</t>
        </r>
      </text>
    </comment>
    <comment ref="G5" authorId="0">
      <text>
        <r>
          <rPr>
            <sz val="9"/>
            <rFont val="ＭＳ Ｐゴシック"/>
            <family val="3"/>
          </rPr>
          <t xml:space="preserve">ドロップダウンリストから選択してください。
</t>
        </r>
      </text>
    </comment>
    <comment ref="H5" authorId="0">
      <text>
        <r>
          <rPr>
            <sz val="9"/>
            <rFont val="ＭＳ Ｐゴシック"/>
            <family val="3"/>
          </rPr>
          <t xml:space="preserve">ドロップダウンリストから選択してください。
</t>
        </r>
      </text>
    </comment>
    <comment ref="I5" authorId="0">
      <text>
        <r>
          <rPr>
            <sz val="9"/>
            <rFont val="ＭＳ Ｐゴシック"/>
            <family val="3"/>
          </rPr>
          <t xml:space="preserve">ドロップダウンリストから選択してください。
</t>
        </r>
      </text>
    </comment>
    <comment ref="J5" authorId="0">
      <text>
        <r>
          <rPr>
            <sz val="9"/>
            <rFont val="ＭＳ Ｐゴシック"/>
            <family val="3"/>
          </rPr>
          <t xml:space="preserve">ドロップダウンリストから選択してください。
</t>
        </r>
      </text>
    </comment>
    <comment ref="K5" authorId="0">
      <text>
        <r>
          <rPr>
            <sz val="9"/>
            <rFont val="ＭＳ Ｐゴシック"/>
            <family val="3"/>
          </rPr>
          <t xml:space="preserve">ドロップダウンリストから選択してください。
</t>
        </r>
      </text>
    </comment>
    <comment ref="L5" authorId="0">
      <text>
        <r>
          <rPr>
            <sz val="9"/>
            <rFont val="ＭＳ Ｐゴシック"/>
            <family val="3"/>
          </rPr>
          <t xml:space="preserve">ドロップダウンリストから選択してください。
</t>
        </r>
      </text>
    </comment>
    <comment ref="D6" authorId="0">
      <text>
        <r>
          <rPr>
            <b/>
            <sz val="9"/>
            <rFont val="ＭＳ Ｐゴシック"/>
            <family val="3"/>
          </rPr>
          <t>99.9</t>
        </r>
        <r>
          <rPr>
            <sz val="9"/>
            <rFont val="ＭＳ Ｐゴシック"/>
            <family val="3"/>
          </rPr>
          <t xml:space="preserve"> の形式で直接手打ち入力も可能です。
</t>
        </r>
      </text>
    </comment>
    <comment ref="D7" authorId="0">
      <text>
        <r>
          <rPr>
            <b/>
            <sz val="9"/>
            <rFont val="ＭＳ Ｐゴシック"/>
            <family val="3"/>
          </rPr>
          <t>99.9</t>
        </r>
        <r>
          <rPr>
            <sz val="9"/>
            <rFont val="ＭＳ Ｐゴシック"/>
            <family val="3"/>
          </rPr>
          <t xml:space="preserve"> の形式で直接手打ち入力も可能です。
</t>
        </r>
      </text>
    </comment>
    <comment ref="D8" authorId="0">
      <text>
        <r>
          <rPr>
            <b/>
            <sz val="9"/>
            <rFont val="ＭＳ Ｐゴシック"/>
            <family val="3"/>
          </rPr>
          <t>99.9</t>
        </r>
        <r>
          <rPr>
            <sz val="9"/>
            <rFont val="ＭＳ Ｐゴシック"/>
            <family val="3"/>
          </rPr>
          <t xml:space="preserve"> の形式で直接手打ち入力も可能です。
</t>
        </r>
      </text>
    </comment>
    <comment ref="D9" authorId="0">
      <text>
        <r>
          <rPr>
            <b/>
            <sz val="9"/>
            <rFont val="ＭＳ Ｐゴシック"/>
            <family val="3"/>
          </rPr>
          <t>99.9</t>
        </r>
        <r>
          <rPr>
            <sz val="9"/>
            <rFont val="ＭＳ Ｐゴシック"/>
            <family val="3"/>
          </rPr>
          <t xml:space="preserve"> の形式で直接手打ち入力も可能です。
</t>
        </r>
      </text>
    </comment>
    <comment ref="D10" authorId="0">
      <text>
        <r>
          <rPr>
            <b/>
            <sz val="9"/>
            <rFont val="ＭＳ Ｐゴシック"/>
            <family val="3"/>
          </rPr>
          <t>99.9</t>
        </r>
        <r>
          <rPr>
            <sz val="9"/>
            <rFont val="ＭＳ Ｐゴシック"/>
            <family val="3"/>
          </rPr>
          <t xml:space="preserve"> の形式で直接手打ち入力も可能です。
</t>
        </r>
      </text>
    </comment>
    <comment ref="D11" authorId="0">
      <text>
        <r>
          <rPr>
            <b/>
            <sz val="9"/>
            <rFont val="ＭＳ Ｐゴシック"/>
            <family val="3"/>
          </rPr>
          <t>99.9</t>
        </r>
        <r>
          <rPr>
            <sz val="9"/>
            <rFont val="ＭＳ Ｐゴシック"/>
            <family val="3"/>
          </rPr>
          <t xml:space="preserve"> の形式で直接手打ち入力も可能です。
</t>
        </r>
      </text>
    </comment>
    <comment ref="D12" authorId="0">
      <text>
        <r>
          <rPr>
            <b/>
            <sz val="9"/>
            <rFont val="ＭＳ Ｐゴシック"/>
            <family val="3"/>
          </rPr>
          <t>99.9</t>
        </r>
        <r>
          <rPr>
            <sz val="9"/>
            <rFont val="ＭＳ Ｐゴシック"/>
            <family val="3"/>
          </rPr>
          <t xml:space="preserve"> の形式で直接手打ち入力も可能です。
</t>
        </r>
      </text>
    </comment>
    <comment ref="D13" authorId="0">
      <text>
        <r>
          <rPr>
            <b/>
            <sz val="9"/>
            <rFont val="ＭＳ Ｐゴシック"/>
            <family val="3"/>
          </rPr>
          <t>99.9</t>
        </r>
        <r>
          <rPr>
            <sz val="9"/>
            <rFont val="ＭＳ Ｐゴシック"/>
            <family val="3"/>
          </rPr>
          <t xml:space="preserve"> の形式で直接手打ち入力も可能です。
</t>
        </r>
      </text>
    </comment>
    <comment ref="D14" authorId="0">
      <text>
        <r>
          <rPr>
            <b/>
            <sz val="9"/>
            <rFont val="ＭＳ Ｐゴシック"/>
            <family val="3"/>
          </rPr>
          <t>99.9</t>
        </r>
        <r>
          <rPr>
            <sz val="9"/>
            <rFont val="ＭＳ Ｐゴシック"/>
            <family val="3"/>
          </rPr>
          <t xml:space="preserve"> の形式で直接手打ち入力も可能です。
</t>
        </r>
      </text>
    </comment>
    <comment ref="D15" authorId="0">
      <text>
        <r>
          <rPr>
            <b/>
            <sz val="9"/>
            <rFont val="ＭＳ Ｐゴシック"/>
            <family val="3"/>
          </rPr>
          <t>99.9</t>
        </r>
        <r>
          <rPr>
            <sz val="9"/>
            <rFont val="ＭＳ Ｐゴシック"/>
            <family val="3"/>
          </rPr>
          <t xml:space="preserve"> の形式で直接手打ち入力も可能です。
</t>
        </r>
      </text>
    </comment>
    <comment ref="D16" authorId="0">
      <text>
        <r>
          <rPr>
            <b/>
            <sz val="9"/>
            <rFont val="ＭＳ Ｐゴシック"/>
            <family val="3"/>
          </rPr>
          <t>99.9</t>
        </r>
        <r>
          <rPr>
            <sz val="9"/>
            <rFont val="ＭＳ Ｐゴシック"/>
            <family val="3"/>
          </rPr>
          <t xml:space="preserve"> の形式で直接手打ち入力も可能です。
</t>
        </r>
      </text>
    </comment>
    <comment ref="D17" authorId="0">
      <text>
        <r>
          <rPr>
            <b/>
            <sz val="9"/>
            <rFont val="ＭＳ Ｐゴシック"/>
            <family val="3"/>
          </rPr>
          <t>99.9</t>
        </r>
        <r>
          <rPr>
            <sz val="9"/>
            <rFont val="ＭＳ Ｐゴシック"/>
            <family val="3"/>
          </rPr>
          <t xml:space="preserve"> の形式で直接手打ち入力も可能です。
</t>
        </r>
      </text>
    </comment>
    <comment ref="D18" authorId="0">
      <text>
        <r>
          <rPr>
            <b/>
            <sz val="9"/>
            <rFont val="ＭＳ Ｐゴシック"/>
            <family val="3"/>
          </rPr>
          <t>99.9</t>
        </r>
        <r>
          <rPr>
            <sz val="9"/>
            <rFont val="ＭＳ Ｐゴシック"/>
            <family val="3"/>
          </rPr>
          <t xml:space="preserve"> の形式で直接手打ち入力も可能です。
</t>
        </r>
      </text>
    </comment>
    <comment ref="D19" authorId="0">
      <text>
        <r>
          <rPr>
            <b/>
            <sz val="9"/>
            <rFont val="ＭＳ Ｐゴシック"/>
            <family val="3"/>
          </rPr>
          <t>99.9</t>
        </r>
        <r>
          <rPr>
            <sz val="9"/>
            <rFont val="ＭＳ Ｐゴシック"/>
            <family val="3"/>
          </rPr>
          <t xml:space="preserve"> の形式で直接手打ち入力も可能です。
</t>
        </r>
      </text>
    </comment>
    <comment ref="D20" authorId="0">
      <text>
        <r>
          <rPr>
            <b/>
            <sz val="9"/>
            <rFont val="ＭＳ Ｐゴシック"/>
            <family val="3"/>
          </rPr>
          <t>99.9</t>
        </r>
        <r>
          <rPr>
            <sz val="9"/>
            <rFont val="ＭＳ Ｐゴシック"/>
            <family val="3"/>
          </rPr>
          <t xml:space="preserve"> の形式で直接手打ち入力も可能です。
</t>
        </r>
      </text>
    </comment>
    <comment ref="D21" authorId="0">
      <text>
        <r>
          <rPr>
            <b/>
            <sz val="9"/>
            <rFont val="ＭＳ Ｐゴシック"/>
            <family val="3"/>
          </rPr>
          <t>99.9</t>
        </r>
        <r>
          <rPr>
            <sz val="9"/>
            <rFont val="ＭＳ Ｐゴシック"/>
            <family val="3"/>
          </rPr>
          <t xml:space="preserve"> の形式で直接手打ち入力も可能です。
</t>
        </r>
      </text>
    </comment>
    <comment ref="D22" authorId="0">
      <text>
        <r>
          <rPr>
            <b/>
            <sz val="9"/>
            <rFont val="ＭＳ Ｐゴシック"/>
            <family val="3"/>
          </rPr>
          <t>99.9</t>
        </r>
        <r>
          <rPr>
            <sz val="9"/>
            <rFont val="ＭＳ Ｐゴシック"/>
            <family val="3"/>
          </rPr>
          <t xml:space="preserve"> の形式で直接手打ち入力も可能です。
</t>
        </r>
      </text>
    </comment>
    <comment ref="D23" authorId="0">
      <text>
        <r>
          <rPr>
            <b/>
            <sz val="9"/>
            <rFont val="ＭＳ Ｐゴシック"/>
            <family val="3"/>
          </rPr>
          <t>99.9</t>
        </r>
        <r>
          <rPr>
            <sz val="9"/>
            <rFont val="ＭＳ Ｐゴシック"/>
            <family val="3"/>
          </rPr>
          <t xml:space="preserve"> の形式で直接手打ち入力も可能です。
</t>
        </r>
      </text>
    </comment>
    <comment ref="D24" authorId="0">
      <text>
        <r>
          <rPr>
            <b/>
            <sz val="9"/>
            <rFont val="ＭＳ Ｐゴシック"/>
            <family val="3"/>
          </rPr>
          <t>99.9</t>
        </r>
        <r>
          <rPr>
            <sz val="9"/>
            <rFont val="ＭＳ Ｐゴシック"/>
            <family val="3"/>
          </rPr>
          <t xml:space="preserve"> の形式で直接手打ち入力も可能です。
</t>
        </r>
      </text>
    </comment>
    <comment ref="D25" authorId="0">
      <text>
        <r>
          <rPr>
            <b/>
            <sz val="9"/>
            <rFont val="ＭＳ Ｐゴシック"/>
            <family val="3"/>
          </rPr>
          <t>99.9</t>
        </r>
        <r>
          <rPr>
            <sz val="9"/>
            <rFont val="ＭＳ Ｐゴシック"/>
            <family val="3"/>
          </rPr>
          <t xml:space="preserve"> の形式で直接手打ち入力も可能です。
</t>
        </r>
      </text>
    </comment>
    <comment ref="D26" authorId="0">
      <text>
        <r>
          <rPr>
            <b/>
            <sz val="9"/>
            <rFont val="ＭＳ Ｐゴシック"/>
            <family val="3"/>
          </rPr>
          <t>99.9</t>
        </r>
        <r>
          <rPr>
            <sz val="9"/>
            <rFont val="ＭＳ Ｐゴシック"/>
            <family val="3"/>
          </rPr>
          <t xml:space="preserve"> の形式で直接手打ち入力も可能です。
</t>
        </r>
      </text>
    </comment>
    <comment ref="D27" authorId="0">
      <text>
        <r>
          <rPr>
            <b/>
            <sz val="9"/>
            <rFont val="ＭＳ Ｐゴシック"/>
            <family val="3"/>
          </rPr>
          <t>99.9</t>
        </r>
        <r>
          <rPr>
            <sz val="9"/>
            <rFont val="ＭＳ Ｐゴシック"/>
            <family val="3"/>
          </rPr>
          <t xml:space="preserve"> の形式で直接手打ち入力も可能です。
</t>
        </r>
      </text>
    </comment>
    <comment ref="D28" authorId="0">
      <text>
        <r>
          <rPr>
            <b/>
            <sz val="9"/>
            <rFont val="ＭＳ Ｐゴシック"/>
            <family val="3"/>
          </rPr>
          <t>99.9</t>
        </r>
        <r>
          <rPr>
            <sz val="9"/>
            <rFont val="ＭＳ Ｐゴシック"/>
            <family val="3"/>
          </rPr>
          <t xml:space="preserve"> の形式で直接手打ち入力も可能です。
</t>
        </r>
      </text>
    </comment>
    <comment ref="D29" authorId="0">
      <text>
        <r>
          <rPr>
            <b/>
            <sz val="9"/>
            <rFont val="ＭＳ Ｐゴシック"/>
            <family val="3"/>
          </rPr>
          <t>99.9</t>
        </r>
        <r>
          <rPr>
            <sz val="9"/>
            <rFont val="ＭＳ Ｐゴシック"/>
            <family val="3"/>
          </rPr>
          <t xml:space="preserve"> の形式で直接手打ち入力も可能です。
</t>
        </r>
      </text>
    </comment>
    <comment ref="D30" authorId="0">
      <text>
        <r>
          <rPr>
            <b/>
            <sz val="9"/>
            <rFont val="ＭＳ Ｐゴシック"/>
            <family val="3"/>
          </rPr>
          <t>99.9</t>
        </r>
        <r>
          <rPr>
            <sz val="9"/>
            <rFont val="ＭＳ Ｐゴシック"/>
            <family val="3"/>
          </rPr>
          <t xml:space="preserve"> の形式で直接手打ち入力も可能です。
</t>
        </r>
      </text>
    </comment>
  </commentList>
</comments>
</file>

<file path=xl/comments4.xml><?xml version="1.0" encoding="utf-8"?>
<comments xmlns="http://schemas.openxmlformats.org/spreadsheetml/2006/main">
  <authors>
    <author>八田 敏昭</author>
  </authors>
  <commentList>
    <comment ref="I8" authorId="0">
      <text>
        <r>
          <rPr>
            <sz val="9"/>
            <rFont val="ＭＳ Ｐゴシック"/>
            <family val="3"/>
          </rPr>
          <t>競技会/大会の名称を入力してください。</t>
        </r>
      </text>
    </comment>
    <comment ref="C10" authorId="0">
      <text>
        <r>
          <rPr>
            <sz val="9"/>
            <rFont val="ＭＳ Ｐゴシック"/>
            <family val="3"/>
          </rPr>
          <t>ドロップダウンリストから選択してください。</t>
        </r>
      </text>
    </comment>
    <comment ref="I10" authorId="0">
      <text>
        <r>
          <rPr>
            <b/>
            <sz val="9"/>
            <rFont val="ＭＳ Ｐゴシック"/>
            <family val="3"/>
          </rPr>
          <t>手打ち入力してください。</t>
        </r>
      </text>
    </comment>
    <comment ref="C11" authorId="0">
      <text>
        <r>
          <rPr>
            <b/>
            <sz val="9"/>
            <rFont val="ＭＳ Ｐゴシック"/>
            <family val="3"/>
          </rPr>
          <t>手打ち入力してください。</t>
        </r>
      </text>
    </comment>
    <comment ref="K11" authorId="0">
      <text>
        <r>
          <rPr>
            <sz val="9"/>
            <rFont val="ＭＳ Ｐゴシック"/>
            <family val="3"/>
          </rPr>
          <t>手打ち入力してください。</t>
        </r>
      </text>
    </comment>
    <comment ref="C12" authorId="0">
      <text>
        <r>
          <rPr>
            <sz val="9"/>
            <rFont val="ＭＳ Ｐゴシック"/>
            <family val="3"/>
          </rPr>
          <t>手打ち入力してください。</t>
        </r>
      </text>
    </comment>
    <comment ref="D13" authorId="0">
      <text>
        <r>
          <rPr>
            <sz val="9"/>
            <rFont val="ＭＳ Ｐゴシック"/>
            <family val="3"/>
          </rPr>
          <t>手打ち入力してください。</t>
        </r>
      </text>
    </comment>
    <comment ref="B17" authorId="0">
      <text>
        <r>
          <rPr>
            <sz val="9"/>
            <rFont val="ＭＳ Ｐゴシック"/>
            <family val="3"/>
          </rPr>
          <t>ドロップダウンリストから選択するか、直接</t>
        </r>
        <r>
          <rPr>
            <b/>
            <sz val="9"/>
            <rFont val="ＭＳ Ｐゴシック"/>
            <family val="3"/>
          </rPr>
          <t>99.9</t>
        </r>
        <r>
          <rPr>
            <sz val="9"/>
            <rFont val="ＭＳ Ｐゴシック"/>
            <family val="3"/>
          </rPr>
          <t>形式で入力してください。</t>
        </r>
      </text>
    </comment>
    <comment ref="E17" authorId="0">
      <text>
        <r>
          <rPr>
            <b/>
            <sz val="9"/>
            <rFont val="ＭＳ Ｐゴシック"/>
            <family val="3"/>
          </rPr>
          <t>99.9</t>
        </r>
        <r>
          <rPr>
            <sz val="9"/>
            <rFont val="ＭＳ Ｐゴシック"/>
            <family val="3"/>
          </rPr>
          <t xml:space="preserve"> の形式で直接手打ち入力も可能です。
</t>
        </r>
      </text>
    </comment>
    <comment ref="B18" authorId="0">
      <text>
        <r>
          <rPr>
            <sz val="9"/>
            <rFont val="ＭＳ Ｐゴシック"/>
            <family val="3"/>
          </rPr>
          <t>ドロップダウンリストから選択してください。</t>
        </r>
      </text>
    </comment>
    <comment ref="B19" authorId="0">
      <text>
        <r>
          <rPr>
            <sz val="9"/>
            <rFont val="ＭＳ Ｐゴシック"/>
            <family val="3"/>
          </rPr>
          <t>ドロップダウンリストから選択してください。</t>
        </r>
      </text>
    </comment>
    <comment ref="B20" authorId="0">
      <text>
        <r>
          <rPr>
            <sz val="9"/>
            <rFont val="ＭＳ Ｐゴシック"/>
            <family val="3"/>
          </rPr>
          <t>ドロップダウンリストから選択してください。</t>
        </r>
      </text>
    </comment>
    <comment ref="B21" authorId="0">
      <text>
        <r>
          <rPr>
            <sz val="9"/>
            <rFont val="ＭＳ Ｐゴシック"/>
            <family val="3"/>
          </rPr>
          <t>ドロップダウンリストから選択してください。</t>
        </r>
      </text>
    </comment>
    <comment ref="B22" authorId="0">
      <text>
        <r>
          <rPr>
            <sz val="9"/>
            <rFont val="ＭＳ Ｐゴシック"/>
            <family val="3"/>
          </rPr>
          <t>ドロップダウンリストから選択してください。</t>
        </r>
      </text>
    </comment>
    <comment ref="B23" authorId="0">
      <text>
        <r>
          <rPr>
            <sz val="9"/>
            <rFont val="ＭＳ Ｐゴシック"/>
            <family val="3"/>
          </rPr>
          <t>ドロップダウンリストから選択してください。</t>
        </r>
      </text>
    </comment>
    <comment ref="B24" authorId="0">
      <text>
        <r>
          <rPr>
            <sz val="9"/>
            <rFont val="ＭＳ Ｐゴシック"/>
            <family val="3"/>
          </rPr>
          <t>ドロップダウンリストから選択してください。</t>
        </r>
      </text>
    </comment>
    <comment ref="B25" authorId="0">
      <text>
        <r>
          <rPr>
            <sz val="9"/>
            <rFont val="ＭＳ Ｐゴシック"/>
            <family val="3"/>
          </rPr>
          <t>ドロップダウンリストから選択してください。</t>
        </r>
      </text>
    </comment>
    <comment ref="B28" authorId="0">
      <text>
        <r>
          <rPr>
            <sz val="9"/>
            <rFont val="ＭＳ Ｐゴシック"/>
            <family val="3"/>
          </rPr>
          <t>ドロップダウンリストから選択してください。</t>
        </r>
      </text>
    </comment>
    <comment ref="G17" authorId="0">
      <text>
        <r>
          <rPr>
            <b/>
            <sz val="9"/>
            <rFont val="ＭＳ Ｐゴシック"/>
            <family val="3"/>
          </rPr>
          <t>99.9</t>
        </r>
        <r>
          <rPr>
            <sz val="9"/>
            <rFont val="ＭＳ Ｐゴシック"/>
            <family val="3"/>
          </rPr>
          <t xml:space="preserve"> の形式で直接手打ち入力も可能です。
</t>
        </r>
      </text>
    </comment>
    <comment ref="I17" authorId="0">
      <text>
        <r>
          <rPr>
            <b/>
            <sz val="9"/>
            <rFont val="ＭＳ Ｐゴシック"/>
            <family val="3"/>
          </rPr>
          <t>99.9</t>
        </r>
        <r>
          <rPr>
            <sz val="9"/>
            <rFont val="ＭＳ Ｐゴシック"/>
            <family val="3"/>
          </rPr>
          <t xml:space="preserve"> の形式で直接手打ち入力も可能です。
</t>
        </r>
      </text>
    </comment>
    <comment ref="K17" authorId="0">
      <text>
        <r>
          <rPr>
            <b/>
            <sz val="9"/>
            <rFont val="ＭＳ Ｐゴシック"/>
            <family val="3"/>
          </rPr>
          <t>99.9</t>
        </r>
        <r>
          <rPr>
            <sz val="9"/>
            <rFont val="ＭＳ Ｐゴシック"/>
            <family val="3"/>
          </rPr>
          <t xml:space="preserve"> の形式で直接手打ち入力も可能です。
</t>
        </r>
      </text>
    </comment>
    <comment ref="M17" authorId="0">
      <text>
        <r>
          <rPr>
            <b/>
            <sz val="9"/>
            <rFont val="ＭＳ Ｐゴシック"/>
            <family val="3"/>
          </rPr>
          <t>99.9</t>
        </r>
        <r>
          <rPr>
            <sz val="9"/>
            <rFont val="ＭＳ Ｐゴシック"/>
            <family val="3"/>
          </rPr>
          <t xml:space="preserve"> の形式で直接手打ち入力も可能です。
</t>
        </r>
      </text>
    </comment>
    <comment ref="O17" authorId="0">
      <text>
        <r>
          <rPr>
            <b/>
            <sz val="9"/>
            <rFont val="ＭＳ Ｐゴシック"/>
            <family val="3"/>
          </rPr>
          <t>99.9</t>
        </r>
        <r>
          <rPr>
            <sz val="9"/>
            <rFont val="ＭＳ Ｐゴシック"/>
            <family val="3"/>
          </rPr>
          <t xml:space="preserve"> の形式で直接手打ち入力も可能です。
</t>
        </r>
      </text>
    </comment>
    <comment ref="Q17" authorId="0">
      <text>
        <r>
          <rPr>
            <b/>
            <sz val="9"/>
            <rFont val="ＭＳ Ｐゴシック"/>
            <family val="3"/>
          </rPr>
          <t>99.9</t>
        </r>
        <r>
          <rPr>
            <sz val="9"/>
            <rFont val="ＭＳ Ｐゴシック"/>
            <family val="3"/>
          </rPr>
          <t xml:space="preserve"> の形式で直接手打ち入力も可能です。
</t>
        </r>
      </text>
    </comment>
    <comment ref="S17" authorId="0">
      <text>
        <r>
          <rPr>
            <b/>
            <sz val="9"/>
            <rFont val="ＭＳ Ｐゴシック"/>
            <family val="3"/>
          </rPr>
          <t>99.9</t>
        </r>
        <r>
          <rPr>
            <sz val="9"/>
            <rFont val="ＭＳ Ｐゴシック"/>
            <family val="3"/>
          </rPr>
          <t xml:space="preserve"> の形式で直接手打ち入力も可能です。
</t>
        </r>
      </text>
    </comment>
    <comment ref="U17" authorId="0">
      <text>
        <r>
          <rPr>
            <b/>
            <sz val="9"/>
            <rFont val="ＭＳ Ｐゴシック"/>
            <family val="3"/>
          </rPr>
          <t>99.9</t>
        </r>
        <r>
          <rPr>
            <sz val="9"/>
            <rFont val="ＭＳ Ｐゴシック"/>
            <family val="3"/>
          </rPr>
          <t xml:space="preserve"> の形式で直接手打ち入力も可能です。
</t>
        </r>
      </text>
    </comment>
    <comment ref="W17" authorId="0">
      <text>
        <r>
          <rPr>
            <b/>
            <sz val="9"/>
            <rFont val="ＭＳ Ｐゴシック"/>
            <family val="3"/>
          </rPr>
          <t>99.9</t>
        </r>
        <r>
          <rPr>
            <sz val="9"/>
            <rFont val="ＭＳ Ｐゴシック"/>
            <family val="3"/>
          </rPr>
          <t xml:space="preserve"> の形式で直接手打ち入力も可能です。
</t>
        </r>
      </text>
    </comment>
    <comment ref="Y17" authorId="0">
      <text>
        <r>
          <rPr>
            <b/>
            <sz val="9"/>
            <rFont val="ＭＳ Ｐゴシック"/>
            <family val="3"/>
          </rPr>
          <t>99.9</t>
        </r>
        <r>
          <rPr>
            <sz val="9"/>
            <rFont val="ＭＳ Ｐゴシック"/>
            <family val="3"/>
          </rPr>
          <t xml:space="preserve"> の形式で直接手打ち入力も可能です。
</t>
        </r>
      </text>
    </comment>
    <comment ref="AA17" authorId="0">
      <text>
        <r>
          <rPr>
            <b/>
            <sz val="9"/>
            <rFont val="ＭＳ Ｐゴシック"/>
            <family val="3"/>
          </rPr>
          <t>99.9</t>
        </r>
        <r>
          <rPr>
            <sz val="9"/>
            <rFont val="ＭＳ Ｐゴシック"/>
            <family val="3"/>
          </rPr>
          <t xml:space="preserve"> の形式で直接手打ち入力も可能です。
</t>
        </r>
      </text>
    </comment>
    <comment ref="AC17" authorId="0">
      <text>
        <r>
          <rPr>
            <b/>
            <sz val="9"/>
            <rFont val="ＭＳ Ｐゴシック"/>
            <family val="3"/>
          </rPr>
          <t>99.9</t>
        </r>
        <r>
          <rPr>
            <sz val="9"/>
            <rFont val="ＭＳ Ｐゴシック"/>
            <family val="3"/>
          </rPr>
          <t xml:space="preserve"> の形式で直接手打ち入力も可能です。
</t>
        </r>
      </text>
    </comment>
    <comment ref="AE17" authorId="0">
      <text>
        <r>
          <rPr>
            <b/>
            <sz val="9"/>
            <rFont val="ＭＳ Ｐゴシック"/>
            <family val="3"/>
          </rPr>
          <t>99.9</t>
        </r>
        <r>
          <rPr>
            <sz val="9"/>
            <rFont val="ＭＳ Ｐゴシック"/>
            <family val="3"/>
          </rPr>
          <t xml:space="preserve"> の形式で直接手打ち入力も可能です。
</t>
        </r>
      </text>
    </comment>
    <comment ref="AG17" authorId="0">
      <text>
        <r>
          <rPr>
            <b/>
            <sz val="9"/>
            <rFont val="ＭＳ Ｐゴシック"/>
            <family val="3"/>
          </rPr>
          <t>99.9</t>
        </r>
        <r>
          <rPr>
            <sz val="9"/>
            <rFont val="ＭＳ Ｐゴシック"/>
            <family val="3"/>
          </rPr>
          <t xml:space="preserve"> の形式で直接手打ち入力も可能です。
</t>
        </r>
      </text>
    </comment>
    <comment ref="AI17" authorId="0">
      <text>
        <r>
          <rPr>
            <b/>
            <sz val="9"/>
            <rFont val="ＭＳ Ｐゴシック"/>
            <family val="3"/>
          </rPr>
          <t>99.9</t>
        </r>
        <r>
          <rPr>
            <sz val="9"/>
            <rFont val="ＭＳ Ｐゴシック"/>
            <family val="3"/>
          </rPr>
          <t xml:space="preserve"> の形式で直接手打ち入力も可能です。
</t>
        </r>
      </text>
    </comment>
    <comment ref="AK17" authorId="0">
      <text>
        <r>
          <rPr>
            <b/>
            <sz val="9"/>
            <rFont val="ＭＳ Ｐゴシック"/>
            <family val="3"/>
          </rPr>
          <t>99.9</t>
        </r>
        <r>
          <rPr>
            <sz val="9"/>
            <rFont val="ＭＳ Ｐゴシック"/>
            <family val="3"/>
          </rPr>
          <t xml:space="preserve"> の形式で直接手打ち入力も可能です。
</t>
        </r>
      </text>
    </comment>
    <comment ref="AM17" authorId="0">
      <text>
        <r>
          <rPr>
            <b/>
            <sz val="9"/>
            <rFont val="ＭＳ Ｐゴシック"/>
            <family val="3"/>
          </rPr>
          <t>99.9</t>
        </r>
        <r>
          <rPr>
            <sz val="9"/>
            <rFont val="ＭＳ Ｐゴシック"/>
            <family val="3"/>
          </rPr>
          <t xml:space="preserve"> の形式で直接手打ち入力も可能です。
</t>
        </r>
      </text>
    </comment>
    <comment ref="AO17" authorId="0">
      <text>
        <r>
          <rPr>
            <b/>
            <sz val="9"/>
            <rFont val="ＭＳ Ｐゴシック"/>
            <family val="3"/>
          </rPr>
          <t>99.9</t>
        </r>
        <r>
          <rPr>
            <sz val="9"/>
            <rFont val="ＭＳ Ｐゴシック"/>
            <family val="3"/>
          </rPr>
          <t xml:space="preserve"> の形式で直接手打ち入力も可能です。
</t>
        </r>
      </text>
    </comment>
    <comment ref="AQ17" authorId="0">
      <text>
        <r>
          <rPr>
            <b/>
            <sz val="9"/>
            <rFont val="ＭＳ Ｐゴシック"/>
            <family val="3"/>
          </rPr>
          <t>99.9</t>
        </r>
        <r>
          <rPr>
            <sz val="9"/>
            <rFont val="ＭＳ Ｐゴシック"/>
            <family val="3"/>
          </rPr>
          <t xml:space="preserve"> の形式で直接手打ち入力も可能です。
</t>
        </r>
      </text>
    </comment>
    <comment ref="AS17" authorId="0">
      <text>
        <r>
          <rPr>
            <b/>
            <sz val="9"/>
            <rFont val="ＭＳ Ｐゴシック"/>
            <family val="3"/>
          </rPr>
          <t>99.9</t>
        </r>
        <r>
          <rPr>
            <sz val="9"/>
            <rFont val="ＭＳ Ｐゴシック"/>
            <family val="3"/>
          </rPr>
          <t xml:space="preserve"> の形式で直接手打ち入力も可能です。
</t>
        </r>
      </text>
    </comment>
  </commentList>
</comments>
</file>

<file path=xl/sharedStrings.xml><?xml version="1.0" encoding="utf-8"?>
<sst xmlns="http://schemas.openxmlformats.org/spreadsheetml/2006/main" count="161" uniqueCount="107">
  <si>
    <t>競技名</t>
  </si>
  <si>
    <t>健康調査票-1</t>
  </si>
  <si>
    <t>チーム名</t>
  </si>
  <si>
    <t>感染症対策責任者</t>
  </si>
  <si>
    <t>℃</t>
  </si>
  <si>
    <t>年　　　月　　　日</t>
  </si>
  <si>
    <t>分類</t>
  </si>
  <si>
    <t>選手</t>
  </si>
  <si>
    <t>その他</t>
  </si>
  <si>
    <t>有無</t>
  </si>
  <si>
    <t>無</t>
  </si>
  <si>
    <t>有</t>
  </si>
  <si>
    <t>体温</t>
  </si>
  <si>
    <r>
      <t>記録を開始する年月日を入力してください。  (yyyy/mm/dd)　</t>
    </r>
    <r>
      <rPr>
        <b/>
        <sz val="20"/>
        <color indexed="10"/>
        <rFont val="游ゴシック"/>
        <family val="3"/>
      </rPr>
      <t>⇒　</t>
    </r>
  </si>
  <si>
    <r>
      <t>要注意体温を入力してください。  (99.9)　</t>
    </r>
    <r>
      <rPr>
        <b/>
        <sz val="20"/>
        <color indexed="10"/>
        <rFont val="游ゴシック"/>
        <family val="3"/>
      </rPr>
      <t>⇒　</t>
    </r>
  </si>
  <si>
    <r>
      <t>℃　</t>
    </r>
    <r>
      <rPr>
        <sz val="14"/>
        <color indexed="8"/>
        <rFont val="游ゴシック"/>
        <family val="3"/>
      </rPr>
      <t>以上</t>
    </r>
  </si>
  <si>
    <t>健康調査票-2</t>
  </si>
  <si>
    <t>分類</t>
  </si>
  <si>
    <t>所属/都道府県/チーム名</t>
  </si>
  <si>
    <t>氏名</t>
  </si>
  <si>
    <t>大阪 太郎</t>
  </si>
  <si>
    <t>年齢</t>
  </si>
  <si>
    <t xml:space="preserve"> 歳</t>
  </si>
  <si>
    <t>住所</t>
  </si>
  <si>
    <t>大阪府〇〇市〇〇○○</t>
  </si>
  <si>
    <t>連絡先(電話番号)</t>
  </si>
  <si>
    <t>＊＊＊-＊＊＊＊-＊＊＊＊</t>
  </si>
  <si>
    <t>16日前</t>
  </si>
  <si>
    <t>15日前</t>
  </si>
  <si>
    <t>14日前</t>
  </si>
  <si>
    <t>13日前</t>
  </si>
  <si>
    <t>12日前</t>
  </si>
  <si>
    <t>11日前</t>
  </si>
  <si>
    <t>10日前</t>
  </si>
  <si>
    <t>９日前</t>
  </si>
  <si>
    <t>8日前</t>
  </si>
  <si>
    <t>7日前</t>
  </si>
  <si>
    <t>6日前</t>
  </si>
  <si>
    <t>5日前</t>
  </si>
  <si>
    <t>4日前</t>
  </si>
  <si>
    <t>3日前</t>
  </si>
  <si>
    <t>2日前</t>
  </si>
  <si>
    <t>1日前</t>
  </si>
  <si>
    <t>初日</t>
  </si>
  <si>
    <t>2日目</t>
  </si>
  <si>
    <t>3日目</t>
  </si>
  <si>
    <t>4日目</t>
  </si>
  <si>
    <t>5日目</t>
  </si>
  <si>
    <t>月／日</t>
  </si>
  <si>
    <t>体温</t>
  </si>
  <si>
    <r>
      <t>咳(せき)、のどの痛み、</t>
    </r>
    <r>
      <rPr>
        <sz val="11"/>
        <color indexed="8"/>
        <rFont val="游ゴシック"/>
        <family val="3"/>
      </rPr>
      <t>鼻水</t>
    </r>
    <r>
      <rPr>
        <sz val="11"/>
        <color theme="1"/>
        <rFont val="Calibri"/>
        <family val="3"/>
      </rPr>
      <t>など風邪の症状</t>
    </r>
  </si>
  <si>
    <t>だるさ(倦怠(けんたい)感)、息苦しさ(呼吸困難)</t>
  </si>
  <si>
    <t>体が重く感じる、疲れやすい等　　</t>
  </si>
  <si>
    <t>味覚や嗅覚の異常</t>
  </si>
  <si>
    <t>新型コロナウイルス感染症陽性とされた者との濃厚接触</t>
  </si>
  <si>
    <t>同居家族や身近な知人に感染が疑われる方がいる</t>
  </si>
  <si>
    <t>過去14日以内に政府から入国制限、入国後の観察期間を必要とされている国、地域等への渡航又は当該在住者との濃厚接触</t>
  </si>
  <si>
    <t>過去14日以内に海外渡航歴</t>
  </si>
  <si>
    <t>渡航国名（滞在先・経由地）</t>
  </si>
  <si>
    <t>渡航期間</t>
  </si>
  <si>
    <t>～</t>
  </si>
  <si>
    <t>相談記述：相談したいこと、連絡しておきたいことが有れば，記載して下さい。</t>
  </si>
  <si>
    <t>□本人サイン</t>
  </si>
  <si>
    <t>※ 濃厚接触とは、「感染者に必要な感染予防策をせずに手で触れること、または対面で人と人との距離が近い接触（１ｍ程度）が一定時間（１５分）以上続くこと」と定義します。</t>
  </si>
  <si>
    <r>
      <t>※ 大阪府アイスホッケー連盟が、本用紙の提出を求めた場合、連盟内で</t>
    </r>
    <r>
      <rPr>
        <sz val="12"/>
        <rFont val="游ゴシック"/>
        <family val="3"/>
      </rPr>
      <t>厳重に保管します。</t>
    </r>
  </si>
  <si>
    <t>※ 試合終了後２週間感染が認められなかった場合は、大阪府アイスホッケー連盟で責任をもって廃棄処分にします。</t>
  </si>
  <si>
    <t>※ 万一、感染の可能性が認められる場合は、行政当局の指示に従います。</t>
  </si>
  <si>
    <t>記載に関して：</t>
  </si>
  <si>
    <t>・体温は計測の数値を記入。</t>
  </si>
  <si>
    <t>・健康状態は、選択ボタンから有無を選択。(プリントアウトした場合は、有り（〇）、無し（X）を記入。）</t>
  </si>
  <si>
    <t>・1か月以内に海外渡航歴がある場合は、渡航先（滞在地・経由地）を記載のこと。</t>
  </si>
  <si>
    <t>・健康等相談、連絡したいことが有れば、記載してください。</t>
  </si>
  <si>
    <t>チームスタッフ</t>
  </si>
  <si>
    <t>監督</t>
  </si>
  <si>
    <t>競技役員</t>
  </si>
  <si>
    <t>本部役員</t>
  </si>
  <si>
    <t>レフェリー</t>
  </si>
  <si>
    <t>招待者</t>
  </si>
  <si>
    <t>送迎者</t>
  </si>
  <si>
    <t>競技会関係者</t>
  </si>
  <si>
    <t>施設関係者</t>
  </si>
  <si>
    <t>視察員</t>
  </si>
  <si>
    <t>報道関係者</t>
  </si>
  <si>
    <t>観客</t>
  </si>
  <si>
    <t>大阪 太郎</t>
  </si>
  <si>
    <t>陰性/陽性</t>
  </si>
  <si>
    <t>未実施</t>
  </si>
  <si>
    <t>無効</t>
  </si>
  <si>
    <t>不明</t>
  </si>
  <si>
    <t>陰性(-)</t>
  </si>
  <si>
    <t>陽性(+)</t>
  </si>
  <si>
    <t>□ 咳(せき)、のどの痛みなど風邪の症状</t>
  </si>
  <si>
    <t>□ だるさ(倦怠(けんたい)感)、息苦しさ(呼吸困難)</t>
  </si>
  <si>
    <t>□ 嗅覚や味覚の異常</t>
  </si>
  <si>
    <t xml:space="preserve">□ コロナ感染症陽性とされた者との濃厚接触の有無 </t>
  </si>
  <si>
    <t>□ 同居家族や身近な知人に感染が疑われる方がいる</t>
  </si>
  <si>
    <t>□ 過去14日以内の海外渡航歴</t>
  </si>
  <si>
    <t>□ 体温</t>
  </si>
  <si>
    <t>□ 氏名
選手・スタッフ
全員記載</t>
  </si>
  <si>
    <t>□ 分類
選手
ｽﾀｯﾌ</t>
  </si>
  <si>
    <t>□ 人数</t>
  </si>
  <si>
    <t>□ 抗原検査の結果
陰性/陽性</t>
  </si>
  <si>
    <t>○〇○チーム</t>
  </si>
  <si>
    <t>抗原検査の結果　陰性/陽性</t>
  </si>
  <si>
    <t>○〇○チーム</t>
  </si>
  <si>
    <t>第77回 国民体育大会冬季大会アイスホッケー競技会 近畿ブロック大会（成年の部）</t>
  </si>
  <si>
    <t>第77回 国民体育大会冬季大会アイスホッケー競技会 近畿ブロック大会（成年の部）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</si>
</sst>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0&quot;℃&quot;"/>
    <numFmt numFmtId="178" formatCode="0.0_ "/>
    <numFmt numFmtId="179" formatCode="yyyy/m/d;@"/>
  </numFmts>
  <fonts count="83">
    <font>
      <sz val="11"/>
      <color theme="1"/>
      <name val="Calibri"/>
      <family val="3"/>
    </font>
    <font>
      <sz val="11"/>
      <color indexed="8"/>
      <name val="游ゴシック"/>
      <family val="3"/>
    </font>
    <font>
      <sz val="6"/>
      <name val="游ゴシック"/>
      <family val="3"/>
    </font>
    <font>
      <sz val="9"/>
      <name val="ＭＳ Ｐゴシック"/>
      <family val="3"/>
    </font>
    <font>
      <b/>
      <sz val="9"/>
      <name val="ＭＳ Ｐゴシック"/>
      <family val="3"/>
    </font>
    <font>
      <sz val="11"/>
      <color indexed="9"/>
      <name val="游ゴシック"/>
      <family val="3"/>
    </font>
    <font>
      <sz val="12"/>
      <name val="游ゴシック"/>
      <family val="3"/>
    </font>
    <font>
      <b/>
      <sz val="20"/>
      <color indexed="10"/>
      <name val="游ゴシック"/>
      <family val="3"/>
    </font>
    <font>
      <sz val="14"/>
      <color indexed="8"/>
      <name val="游ゴシック"/>
      <family val="3"/>
    </font>
    <font>
      <sz val="18"/>
      <color indexed="8"/>
      <name val="游ゴシック"/>
      <family val="3"/>
    </font>
    <font>
      <b/>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6"/>
      <color indexed="8"/>
      <name val="游ゴシック"/>
      <family val="3"/>
    </font>
    <font>
      <sz val="9"/>
      <color indexed="8"/>
      <name val="游ゴシック"/>
      <family val="3"/>
    </font>
    <font>
      <b/>
      <sz val="24"/>
      <color indexed="8"/>
      <name val="Times New Roman"/>
      <family val="1"/>
    </font>
    <font>
      <b/>
      <sz val="14"/>
      <color indexed="10"/>
      <name val="游ゴシック"/>
      <family val="3"/>
    </font>
    <font>
      <sz val="11"/>
      <color indexed="8"/>
      <name val="Times New Roman"/>
      <family val="1"/>
    </font>
    <font>
      <sz val="16"/>
      <color indexed="8"/>
      <name val="游ゴシック"/>
      <family val="3"/>
    </font>
    <font>
      <sz val="12"/>
      <color indexed="8"/>
      <name val="游ゴシック"/>
      <family val="3"/>
    </font>
    <font>
      <u val="single"/>
      <sz val="11"/>
      <name val="游ゴシック"/>
      <family val="3"/>
    </font>
    <font>
      <sz val="10"/>
      <color indexed="8"/>
      <name val="游ゴシック"/>
      <family val="3"/>
    </font>
    <font>
      <sz val="12"/>
      <color indexed="10"/>
      <name val="游ゴシック"/>
      <family val="3"/>
    </font>
    <font>
      <sz val="28"/>
      <color indexed="8"/>
      <name val="HGS白洲ﾍﾟﾝ楷書体"/>
      <family val="4"/>
    </font>
    <font>
      <sz val="24"/>
      <color indexed="8"/>
      <name val="游ゴシック"/>
      <family val="3"/>
    </font>
    <font>
      <sz val="11"/>
      <color indexed="8"/>
      <name val="ＭＳ Ｐゴシック"/>
      <family val="3"/>
    </font>
    <font>
      <b/>
      <sz val="16"/>
      <name val="游ゴシック"/>
      <family val="3"/>
    </font>
    <font>
      <b/>
      <sz val="24"/>
      <color indexed="8"/>
      <name val="游ゴシック"/>
      <family val="3"/>
    </font>
    <font>
      <b/>
      <sz val="18"/>
      <name val="游ゴシック"/>
      <family val="3"/>
    </font>
    <font>
      <sz val="20"/>
      <color indexed="8"/>
      <name val="Times New Roman"/>
      <family val="1"/>
    </font>
    <font>
      <b/>
      <sz val="18"/>
      <color indexed="8"/>
      <name val="UD デジタル 教科書体 NP-B"/>
      <family val="1"/>
    </font>
    <font>
      <sz val="18"/>
      <color indexed="8"/>
      <name val="UD デジタル 教科書体 NP-B"/>
      <family val="1"/>
    </font>
    <font>
      <b/>
      <sz val="14"/>
      <color indexed="8"/>
      <name val="游ゴシック"/>
      <family val="3"/>
    </font>
    <font>
      <b/>
      <sz val="14"/>
      <color indexed="8"/>
      <name val="Calibri"/>
      <family val="2"/>
    </font>
    <font>
      <sz val="11"/>
      <color indexed="8"/>
      <name val="Calibri"/>
      <family val="2"/>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Calibri"/>
      <family val="3"/>
    </font>
    <font>
      <sz val="9"/>
      <color theme="1"/>
      <name val="Calibri"/>
      <family val="3"/>
    </font>
    <font>
      <b/>
      <sz val="24"/>
      <color theme="1"/>
      <name val="Times New Roman"/>
      <family val="1"/>
    </font>
    <font>
      <b/>
      <sz val="14"/>
      <color rgb="FFFF0000"/>
      <name val="Calibri"/>
      <family val="3"/>
    </font>
    <font>
      <sz val="11"/>
      <color theme="1"/>
      <name val="Times New Roman"/>
      <family val="1"/>
    </font>
    <font>
      <sz val="16"/>
      <color theme="1"/>
      <name val="Calibri"/>
      <family val="3"/>
    </font>
    <font>
      <sz val="12"/>
      <color theme="1"/>
      <name val="Calibri"/>
      <family val="3"/>
    </font>
    <font>
      <u val="single"/>
      <sz val="11"/>
      <name val="Calibri"/>
      <family val="3"/>
    </font>
    <font>
      <sz val="10"/>
      <color theme="1"/>
      <name val="Calibri"/>
      <family val="3"/>
    </font>
    <font>
      <sz val="12"/>
      <color rgb="FFFF0000"/>
      <name val="Calibri"/>
      <family val="3"/>
    </font>
    <font>
      <sz val="14"/>
      <color theme="1"/>
      <name val="Calibri"/>
      <family val="3"/>
    </font>
    <font>
      <sz val="28"/>
      <color theme="1"/>
      <name val="HGS白洲ﾍﾟﾝ楷書体"/>
      <family val="4"/>
    </font>
    <font>
      <sz val="24"/>
      <color theme="1"/>
      <name val="Calibri"/>
      <family val="3"/>
    </font>
    <font>
      <sz val="12"/>
      <name val="Calibri"/>
      <family val="3"/>
    </font>
    <font>
      <sz val="11"/>
      <color theme="1"/>
      <name val="ＭＳ Ｐゴシック"/>
      <family val="3"/>
    </font>
    <font>
      <b/>
      <sz val="16"/>
      <name val="Calibri"/>
      <family val="3"/>
    </font>
    <font>
      <sz val="20"/>
      <color theme="1"/>
      <name val="Times New Roman"/>
      <family val="1"/>
    </font>
    <font>
      <b/>
      <sz val="24"/>
      <color theme="1"/>
      <name val="Calibri"/>
      <family val="3"/>
    </font>
    <font>
      <b/>
      <sz val="18"/>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top style="thin"/>
      <bottom style="thin"/>
    </border>
    <border>
      <left style="dotted"/>
      <right>
        <color indexed="63"/>
      </right>
      <top>
        <color indexed="63"/>
      </top>
      <bottom>
        <color indexed="63"/>
      </bottom>
    </border>
    <border>
      <left style="dotted"/>
      <right style="dotted"/>
      <top style="dotted"/>
      <bottom style="dotted"/>
    </border>
    <border>
      <left style="dotted"/>
      <right style="dotted"/>
      <top>
        <color indexed="63"/>
      </top>
      <bottom style="dotted"/>
    </border>
    <border>
      <left style="thin"/>
      <right/>
      <top/>
      <bottom/>
    </border>
    <border>
      <left/>
      <right/>
      <top/>
      <bottom style="thin"/>
    </border>
    <border>
      <left>
        <color indexed="63"/>
      </left>
      <right>
        <color indexed="63"/>
      </right>
      <top style="thin"/>
      <bottom>
        <color indexed="63"/>
      </bottom>
    </border>
    <border>
      <left/>
      <right style="dotted"/>
      <top style="thin"/>
      <bottom>
        <color indexed="63"/>
      </bottom>
    </border>
    <border>
      <left>
        <color indexed="63"/>
      </left>
      <right>
        <color indexed="63"/>
      </right>
      <top style="dotted"/>
      <bottom style="dotted"/>
    </border>
    <border>
      <left/>
      <right/>
      <top style="thin"/>
      <bottom style="thin"/>
    </border>
    <border>
      <left style="dotted"/>
      <right style="dotted"/>
      <top style="dotted"/>
      <bottom>
        <color indexed="63"/>
      </bottom>
    </border>
    <border>
      <left style="dotted"/>
      <right style="dotted"/>
      <top>
        <color indexed="63"/>
      </top>
      <bottom>
        <color indexed="63"/>
      </bottom>
    </border>
    <border>
      <left style="dotted"/>
      <right style="dotted"/>
      <top style="thin"/>
      <bottom style="dotted"/>
    </border>
    <border>
      <left style="dotted"/>
      <right>
        <color indexed="63"/>
      </right>
      <top style="thin"/>
      <bottom style="dotted"/>
    </border>
    <border>
      <left>
        <color indexed="63"/>
      </left>
      <right style="dotted"/>
      <top style="thin"/>
      <bottom style="dotted"/>
    </border>
    <border>
      <left>
        <color indexed="63"/>
      </left>
      <right style="dotted"/>
      <top>
        <color indexed="63"/>
      </top>
      <bottom>
        <color indexed="63"/>
      </bottom>
    </border>
    <border>
      <left style="dotted"/>
      <right>
        <color indexed="63"/>
      </right>
      <top style="dotted"/>
      <bottom style="dotted"/>
    </border>
    <border>
      <left>
        <color indexed="63"/>
      </left>
      <right style="dotted"/>
      <top style="dotted"/>
      <bottom style="dotted"/>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147">
    <xf numFmtId="0" fontId="0" fillId="0" borderId="0" xfId="0" applyFont="1" applyAlignment="1">
      <alignment vertical="center"/>
    </xf>
    <xf numFmtId="0" fontId="0" fillId="0" borderId="0" xfId="0" applyAlignment="1">
      <alignment horizontal="left" vertical="center"/>
    </xf>
    <xf numFmtId="0" fontId="0" fillId="0" borderId="0" xfId="0" applyFill="1" applyBorder="1" applyAlignment="1">
      <alignment horizontal="left" vertical="center"/>
    </xf>
    <xf numFmtId="0" fontId="63" fillId="0" borderId="0" xfId="0" applyFont="1" applyAlignment="1">
      <alignment vertical="center"/>
    </xf>
    <xf numFmtId="0" fontId="64" fillId="0" borderId="10" xfId="0" applyFont="1" applyBorder="1" applyAlignment="1">
      <alignment horizontal="left" vertical="top" wrapText="1"/>
    </xf>
    <xf numFmtId="177" fontId="64" fillId="0" borderId="11" xfId="0" applyNumberFormat="1" applyFont="1" applyBorder="1" applyAlignment="1">
      <alignment horizontal="center" vertical="center"/>
    </xf>
    <xf numFmtId="178" fontId="0" fillId="0" borderId="12" xfId="0" applyNumberFormat="1" applyBorder="1" applyAlignment="1" applyProtection="1">
      <alignment horizontal="right" vertical="center"/>
      <protection locked="0"/>
    </xf>
    <xf numFmtId="0" fontId="0" fillId="0" borderId="10" xfId="0" applyBorder="1" applyAlignment="1" applyProtection="1">
      <alignment horizontal="center" vertical="center" shrinkToFit="1"/>
      <protection locked="0"/>
    </xf>
    <xf numFmtId="0" fontId="0" fillId="0" borderId="13" xfId="0" applyBorder="1" applyAlignment="1" applyProtection="1">
      <alignment horizontal="left" vertical="center"/>
      <protection/>
    </xf>
    <xf numFmtId="179" fontId="65" fillId="0" borderId="0" xfId="0" applyNumberFormat="1" applyFont="1" applyFill="1" applyBorder="1" applyAlignment="1" applyProtection="1">
      <alignment vertical="center"/>
      <protection locked="0"/>
    </xf>
    <xf numFmtId="0" fontId="66" fillId="0" borderId="0" xfId="0" applyFont="1" applyBorder="1" applyAlignment="1">
      <alignment vertical="center"/>
    </xf>
    <xf numFmtId="179" fontId="67" fillId="0" borderId="14" xfId="0" applyNumberFormat="1" applyFont="1" applyBorder="1" applyAlignment="1">
      <alignment horizontal="center" vertical="center"/>
    </xf>
    <xf numFmtId="179" fontId="67" fillId="0" borderId="15" xfId="0" applyNumberFormat="1" applyFont="1" applyBorder="1" applyAlignment="1">
      <alignment horizontal="center" vertical="center"/>
    </xf>
    <xf numFmtId="179" fontId="67" fillId="0" borderId="0" xfId="0" applyNumberFormat="1" applyFont="1" applyBorder="1" applyAlignment="1">
      <alignment horizontal="center" vertical="center"/>
    </xf>
    <xf numFmtId="0" fontId="0" fillId="0" borderId="14" xfId="0" applyBorder="1" applyAlignment="1">
      <alignment horizontal="center" vertical="center"/>
    </xf>
    <xf numFmtId="0" fontId="0" fillId="0" borderId="14" xfId="0" applyNumberFormat="1" applyBorder="1" applyAlignment="1">
      <alignment horizontal="center" vertical="center"/>
    </xf>
    <xf numFmtId="0" fontId="0" fillId="0" borderId="0" xfId="0" applyNumberFormat="1" applyBorder="1" applyAlignment="1">
      <alignment horizontal="center" vertical="center"/>
    </xf>
    <xf numFmtId="0" fontId="68" fillId="0" borderId="0" xfId="0" applyFont="1" applyBorder="1" applyAlignment="1" applyProtection="1">
      <alignment horizontal="left" vertical="center" indent="1" shrinkToFit="1"/>
      <protection locked="0"/>
    </xf>
    <xf numFmtId="0" fontId="69" fillId="0" borderId="11" xfId="0" applyFont="1" applyBorder="1" applyAlignment="1" applyProtection="1">
      <alignment vertical="center" shrinkToFit="1"/>
      <protection/>
    </xf>
    <xf numFmtId="0" fontId="68" fillId="0" borderId="16" xfId="0" applyFont="1" applyBorder="1" applyAlignment="1" applyProtection="1">
      <alignment vertical="center" shrinkToFit="1"/>
      <protection locked="0"/>
    </xf>
    <xf numFmtId="0" fontId="0" fillId="0" borderId="0" xfId="0" applyBorder="1" applyAlignment="1">
      <alignment horizontal="right" vertical="center"/>
    </xf>
    <xf numFmtId="0" fontId="68" fillId="0" borderId="0" xfId="0" applyFont="1" applyBorder="1" applyAlignment="1" applyProtection="1">
      <alignment horizontal="left" vertical="center" indent="2" shrinkToFit="1"/>
      <protection locked="0"/>
    </xf>
    <xf numFmtId="0" fontId="70" fillId="0" borderId="0" xfId="0" applyFont="1" applyAlignment="1">
      <alignment vertical="center"/>
    </xf>
    <xf numFmtId="0" fontId="69" fillId="0" borderId="17" xfId="0" applyFont="1" applyBorder="1" applyAlignment="1">
      <alignment horizontal="center" vertical="center"/>
    </xf>
    <xf numFmtId="0" fontId="69" fillId="0" borderId="17" xfId="0" applyFont="1" applyFill="1" applyBorder="1" applyAlignment="1">
      <alignment horizontal="center" vertical="center"/>
    </xf>
    <xf numFmtId="0" fontId="69" fillId="0" borderId="0" xfId="0" applyFont="1" applyFill="1" applyBorder="1" applyAlignment="1">
      <alignment horizontal="center" vertical="center"/>
    </xf>
    <xf numFmtId="0" fontId="71" fillId="0" borderId="11" xfId="0" applyFont="1" applyBorder="1" applyAlignment="1" applyProtection="1">
      <alignment horizontal="center" vertical="center" shrinkToFit="1"/>
      <protection/>
    </xf>
    <xf numFmtId="0" fontId="0" fillId="0" borderId="18" xfId="0" applyBorder="1" applyAlignment="1">
      <alignment vertical="center" wrapText="1"/>
    </xf>
    <xf numFmtId="0" fontId="0" fillId="0" borderId="19" xfId="0" applyBorder="1" applyAlignment="1">
      <alignment vertical="center" wrapText="1"/>
    </xf>
    <xf numFmtId="0" fontId="0" fillId="0" borderId="17" xfId="0" applyBorder="1" applyAlignment="1">
      <alignment vertical="center" wrapText="1"/>
    </xf>
    <xf numFmtId="0" fontId="0" fillId="0" borderId="0" xfId="0" applyBorder="1" applyAlignment="1">
      <alignment vertical="center"/>
    </xf>
    <xf numFmtId="0" fontId="0" fillId="0" borderId="16" xfId="0" applyBorder="1" applyAlignment="1">
      <alignment horizontal="center" vertical="center"/>
    </xf>
    <xf numFmtId="0" fontId="72" fillId="0" borderId="0" xfId="0" applyFont="1" applyBorder="1" applyAlignment="1">
      <alignment vertical="center" wrapText="1"/>
    </xf>
    <xf numFmtId="0" fontId="72" fillId="0" borderId="0" xfId="0" applyFont="1" applyAlignment="1">
      <alignment vertical="center"/>
    </xf>
    <xf numFmtId="0" fontId="69" fillId="0" borderId="0" xfId="0" applyFont="1" applyAlignment="1">
      <alignment vertical="center"/>
    </xf>
    <xf numFmtId="0" fontId="0" fillId="33" borderId="0" xfId="0" applyFill="1" applyAlignment="1">
      <alignment vertical="center" shrinkToFit="1"/>
    </xf>
    <xf numFmtId="0" fontId="0" fillId="0" borderId="0" xfId="0" applyAlignment="1">
      <alignment vertical="center" shrinkToFit="1"/>
    </xf>
    <xf numFmtId="178" fontId="0" fillId="0" borderId="0" xfId="0" applyNumberFormat="1" applyAlignment="1">
      <alignment vertical="center" shrinkToFit="1"/>
    </xf>
    <xf numFmtId="0" fontId="0" fillId="33" borderId="14" xfId="0" applyFill="1" applyBorder="1" applyAlignment="1">
      <alignment horizontal="center" vertical="center" shrinkToFit="1"/>
    </xf>
    <xf numFmtId="0" fontId="0" fillId="0" borderId="0" xfId="0" applyAlignment="1">
      <alignment horizontal="center" vertical="center" shrinkToFit="1"/>
    </xf>
    <xf numFmtId="0" fontId="0" fillId="33" borderId="20" xfId="0" applyFill="1" applyBorder="1" applyAlignment="1">
      <alignment horizontal="center" vertical="center" shrinkToFit="1"/>
    </xf>
    <xf numFmtId="0" fontId="0" fillId="33" borderId="14" xfId="0" applyFill="1" applyBorder="1" applyAlignment="1">
      <alignment horizontal="right" vertical="center" shrinkToFit="1"/>
    </xf>
    <xf numFmtId="0" fontId="0" fillId="3" borderId="14" xfId="0" applyFill="1" applyBorder="1" applyAlignment="1">
      <alignment vertical="center" shrinkToFit="1"/>
    </xf>
    <xf numFmtId="0" fontId="0" fillId="3" borderId="20" xfId="0" applyFill="1" applyBorder="1" applyAlignment="1">
      <alignment horizontal="center" vertical="center" shrinkToFit="1"/>
    </xf>
    <xf numFmtId="178" fontId="0" fillId="3" borderId="14" xfId="0" applyNumberFormat="1" applyFill="1" applyBorder="1" applyAlignment="1">
      <alignment vertical="center" shrinkToFit="1"/>
    </xf>
    <xf numFmtId="178" fontId="73" fillId="0" borderId="12" xfId="0" applyNumberFormat="1" applyFont="1" applyBorder="1" applyAlignment="1" applyProtection="1">
      <alignment horizontal="right" vertical="center" shrinkToFit="1"/>
      <protection locked="0"/>
    </xf>
    <xf numFmtId="0" fontId="0" fillId="0" borderId="0" xfId="0" applyBorder="1" applyAlignment="1">
      <alignment vertical="center" wrapText="1"/>
    </xf>
    <xf numFmtId="0" fontId="74" fillId="0" borderId="0" xfId="0" applyFont="1" applyBorder="1" applyAlignment="1" applyProtection="1">
      <alignment horizontal="left" indent="1"/>
      <protection locked="0"/>
    </xf>
    <xf numFmtId="0" fontId="0" fillId="3" borderId="14" xfId="0" applyFill="1" applyBorder="1" applyAlignment="1">
      <alignment horizontal="center" vertical="center" shrinkToFit="1"/>
    </xf>
    <xf numFmtId="49" fontId="0" fillId="0" borderId="10" xfId="0" applyNumberFormat="1" applyBorder="1" applyAlignment="1" applyProtection="1">
      <alignment horizontal="left" vertical="center" indent="1" shrinkToFit="1"/>
      <protection locked="0"/>
    </xf>
    <xf numFmtId="0" fontId="71" fillId="0" borderId="0" xfId="0" applyFont="1" applyBorder="1" applyAlignment="1" applyProtection="1">
      <alignment vertical="center"/>
      <protection/>
    </xf>
    <xf numFmtId="177" fontId="64" fillId="0" borderId="11" xfId="0" applyNumberFormat="1" applyFont="1" applyBorder="1" applyAlignment="1" applyProtection="1">
      <alignment horizontal="center" vertical="center" shrinkToFit="1"/>
      <protection locked="0"/>
    </xf>
    <xf numFmtId="0" fontId="71" fillId="0" borderId="0" xfId="0" applyFont="1" applyAlignment="1" applyProtection="1">
      <alignment vertical="center"/>
      <protection/>
    </xf>
    <xf numFmtId="0" fontId="75" fillId="0" borderId="0" xfId="0" applyFont="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69" fillId="0" borderId="10" xfId="0" applyFont="1" applyBorder="1" applyAlignment="1">
      <alignment horizontal="center" vertical="center"/>
    </xf>
    <xf numFmtId="0" fontId="0" fillId="0" borderId="10" xfId="0" applyBorder="1" applyAlignment="1">
      <alignment horizontal="center" vertical="center"/>
    </xf>
    <xf numFmtId="0" fontId="76" fillId="0" borderId="0" xfId="0" applyFont="1" applyAlignment="1">
      <alignment vertical="center"/>
    </xf>
    <xf numFmtId="0" fontId="0" fillId="0" borderId="0" xfId="0" applyAlignment="1">
      <alignment vertical="center"/>
    </xf>
    <xf numFmtId="0" fontId="0" fillId="0" borderId="0" xfId="0" applyAlignment="1" applyProtection="1">
      <alignment vertical="center"/>
      <protection/>
    </xf>
    <xf numFmtId="0" fontId="77" fillId="0" borderId="0" xfId="0" applyFont="1" applyAlignment="1" applyProtection="1">
      <alignment vertical="center"/>
      <protection/>
    </xf>
    <xf numFmtId="0" fontId="64" fillId="0" borderId="12" xfId="0" applyFont="1" applyBorder="1" applyAlignment="1">
      <alignment vertical="top" wrapText="1"/>
    </xf>
    <xf numFmtId="0" fontId="64" fillId="0" borderId="11" xfId="0" applyFont="1" applyBorder="1" applyAlignment="1">
      <alignment vertical="top" wrapText="1"/>
    </xf>
    <xf numFmtId="0" fontId="71" fillId="0" borderId="0" xfId="0" applyFont="1" applyBorder="1" applyAlignment="1" applyProtection="1">
      <alignment horizontal="right" vertical="top"/>
      <protection locked="0"/>
    </xf>
    <xf numFmtId="0" fontId="71" fillId="0" borderId="0" xfId="0" applyFont="1" applyAlignment="1" applyProtection="1">
      <alignment vertical="center"/>
      <protection/>
    </xf>
    <xf numFmtId="0" fontId="64" fillId="0" borderId="12" xfId="0" applyFont="1" applyBorder="1" applyAlignment="1">
      <alignment horizontal="center" vertical="center"/>
    </xf>
    <xf numFmtId="0" fontId="64" fillId="0" borderId="11" xfId="0" applyFont="1" applyBorder="1" applyAlignment="1">
      <alignment horizontal="center" vertical="center"/>
    </xf>
    <xf numFmtId="0" fontId="78" fillId="0" borderId="12" xfId="0" applyFont="1" applyBorder="1" applyAlignment="1" applyProtection="1">
      <alignment horizontal="left" vertical="center" indent="1" shrinkToFit="1"/>
      <protection locked="0"/>
    </xf>
    <xf numFmtId="0" fontId="78" fillId="0" borderId="21" xfId="0" applyFont="1" applyBorder="1" applyAlignment="1" applyProtection="1">
      <alignment horizontal="left" vertical="center" indent="1" shrinkToFit="1"/>
      <protection locked="0"/>
    </xf>
    <xf numFmtId="0" fontId="78" fillId="0" borderId="11" xfId="0" applyFont="1" applyBorder="1" applyAlignment="1" applyProtection="1">
      <alignment horizontal="left" vertical="center" indent="1" shrinkToFit="1"/>
      <protection locked="0"/>
    </xf>
    <xf numFmtId="0" fontId="0" fillId="0" borderId="12" xfId="0" applyBorder="1" applyAlignment="1">
      <alignment horizontal="left" vertical="center" indent="1"/>
    </xf>
    <xf numFmtId="0" fontId="0" fillId="0" borderId="11" xfId="0" applyBorder="1" applyAlignment="1">
      <alignment horizontal="left" vertical="center" indent="1"/>
    </xf>
    <xf numFmtId="49" fontId="68" fillId="0" borderId="12" xfId="0" applyNumberFormat="1" applyFont="1" applyBorder="1" applyAlignment="1" applyProtection="1">
      <alignment horizontal="left" vertical="center" indent="1" shrinkToFit="1"/>
      <protection locked="0"/>
    </xf>
    <xf numFmtId="49" fontId="68" fillId="0" borderId="21" xfId="0" applyNumberFormat="1" applyFont="1" applyBorder="1" applyAlignment="1" applyProtection="1">
      <alignment horizontal="left" vertical="center" indent="1" shrinkToFit="1"/>
      <protection locked="0"/>
    </xf>
    <xf numFmtId="49" fontId="68" fillId="0" borderId="11" xfId="0" applyNumberFormat="1" applyFont="1" applyBorder="1" applyAlignment="1" applyProtection="1">
      <alignment horizontal="left" vertical="center" indent="1" shrinkToFit="1"/>
      <protection locked="0"/>
    </xf>
    <xf numFmtId="0" fontId="0" fillId="0" borderId="12" xfId="0" applyBorder="1" applyAlignment="1">
      <alignment horizontal="center" vertical="center" shrinkToFit="1"/>
    </xf>
    <xf numFmtId="0" fontId="0" fillId="0" borderId="11" xfId="0" applyBorder="1" applyAlignment="1">
      <alignment horizontal="center" vertical="center" shrinkToFit="1"/>
    </xf>
    <xf numFmtId="0" fontId="68" fillId="0" borderId="12" xfId="0" applyFont="1" applyBorder="1" applyAlignment="1" applyProtection="1">
      <alignment horizontal="left" vertical="center" indent="1" shrinkToFit="1"/>
      <protection locked="0"/>
    </xf>
    <xf numFmtId="0" fontId="68" fillId="0" borderId="21" xfId="0" applyFont="1" applyBorder="1" applyAlignment="1" applyProtection="1">
      <alignment horizontal="left" vertical="center" indent="1" shrinkToFit="1"/>
      <protection locked="0"/>
    </xf>
    <xf numFmtId="0" fontId="68" fillId="0" borderId="11" xfId="0" applyFont="1" applyBorder="1" applyAlignment="1" applyProtection="1">
      <alignment horizontal="left" vertical="center" indent="1" shrinkToFit="1"/>
      <protection locked="0"/>
    </xf>
    <xf numFmtId="0" fontId="76" fillId="0" borderId="0" xfId="0" applyFont="1" applyBorder="1" applyAlignment="1">
      <alignment vertical="center" wrapText="1"/>
    </xf>
    <xf numFmtId="0" fontId="76" fillId="0" borderId="0" xfId="0" applyFont="1" applyAlignment="1">
      <alignment vertical="center"/>
    </xf>
    <xf numFmtId="0" fontId="69" fillId="0" borderId="0" xfId="0" applyFont="1" applyAlignment="1">
      <alignment horizontal="left" vertical="center" wrapText="1"/>
    </xf>
    <xf numFmtId="0" fontId="0" fillId="0" borderId="10" xfId="0" applyBorder="1" applyAlignment="1">
      <alignment horizontal="left" vertical="top" wrapText="1"/>
    </xf>
    <xf numFmtId="0" fontId="0" fillId="0" borderId="12" xfId="0" applyBorder="1" applyAlignment="1" applyProtection="1">
      <alignment horizontal="left" vertical="center" wrapText="1" indent="1"/>
      <protection locked="0"/>
    </xf>
    <xf numFmtId="0" fontId="0" fillId="0" borderId="21" xfId="0" applyBorder="1" applyAlignment="1" applyProtection="1">
      <alignment horizontal="left" vertical="center" wrapText="1" indent="1"/>
      <protection locked="0"/>
    </xf>
    <xf numFmtId="0" fontId="0" fillId="0" borderId="11" xfId="0" applyBorder="1" applyAlignment="1" applyProtection="1">
      <alignment horizontal="left" vertical="center" wrapText="1" indent="1"/>
      <protection locked="0"/>
    </xf>
    <xf numFmtId="0" fontId="0" fillId="0" borderId="10" xfId="0" applyBorder="1" applyAlignment="1">
      <alignment vertical="center" wrapText="1"/>
    </xf>
    <xf numFmtId="0" fontId="74" fillId="0" borderId="12" xfId="0" applyFont="1" applyBorder="1" applyAlignment="1" applyProtection="1">
      <alignment horizontal="left" indent="1"/>
      <protection locked="0"/>
    </xf>
    <xf numFmtId="0" fontId="74" fillId="0" borderId="21" xfId="0" applyFont="1" applyBorder="1" applyAlignment="1" applyProtection="1">
      <alignment horizontal="left" indent="1"/>
      <protection locked="0"/>
    </xf>
    <xf numFmtId="0" fontId="74" fillId="0" borderId="11" xfId="0" applyFont="1" applyBorder="1" applyAlignment="1" applyProtection="1">
      <alignment horizontal="left" indent="1"/>
      <protection locked="0"/>
    </xf>
    <xf numFmtId="0" fontId="69" fillId="0" borderId="0" xfId="0" applyFont="1" applyBorder="1" applyAlignment="1">
      <alignment vertical="center" wrapText="1"/>
    </xf>
    <xf numFmtId="0" fontId="0" fillId="0" borderId="0" xfId="0" applyAlignment="1">
      <alignment vertical="center"/>
    </xf>
    <xf numFmtId="0" fontId="73" fillId="0" borderId="12" xfId="0" applyFont="1" applyBorder="1" applyAlignment="1" applyProtection="1">
      <alignment horizontal="center" vertical="center" shrinkToFit="1"/>
      <protection locked="0"/>
    </xf>
    <xf numFmtId="0" fontId="73" fillId="0" borderId="11" xfId="0" applyFont="1" applyBorder="1" applyAlignment="1" applyProtection="1">
      <alignment horizontal="center" vertical="center" shrinkToFit="1"/>
      <protection locked="0"/>
    </xf>
    <xf numFmtId="0" fontId="0" fillId="0" borderId="10" xfId="0" applyBorder="1" applyAlignment="1">
      <alignment horizontal="left" vertical="center" wrapText="1"/>
    </xf>
    <xf numFmtId="0" fontId="0" fillId="0" borderId="12" xfId="0" applyBorder="1" applyAlignment="1" applyProtection="1">
      <alignment horizontal="left" vertical="center" indent="1" shrinkToFit="1"/>
      <protection locked="0"/>
    </xf>
    <xf numFmtId="0" fontId="0" fillId="0" borderId="21" xfId="0" applyBorder="1" applyAlignment="1" applyProtection="1">
      <alignment horizontal="left" vertical="center" indent="1" shrinkToFit="1"/>
      <protection locked="0"/>
    </xf>
    <xf numFmtId="0" fontId="0" fillId="0" borderId="11" xfId="0" applyBorder="1" applyAlignment="1" applyProtection="1">
      <alignment horizontal="left" vertical="center" indent="1" shrinkToFit="1"/>
      <protection locked="0"/>
    </xf>
    <xf numFmtId="0" fontId="0" fillId="0" borderId="12" xfId="0" applyBorder="1" applyAlignment="1">
      <alignment horizontal="left" vertical="center"/>
    </xf>
    <xf numFmtId="0" fontId="0" fillId="0" borderId="11" xfId="0" applyBorder="1" applyAlignment="1">
      <alignment horizontal="left" vertical="center"/>
    </xf>
    <xf numFmtId="0" fontId="0" fillId="0" borderId="12"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1" xfId="0" applyBorder="1" applyAlignment="1">
      <alignment horizontal="left" vertical="center" indent="1"/>
    </xf>
    <xf numFmtId="178" fontId="79" fillId="34" borderId="22" xfId="0" applyNumberFormat="1" applyFont="1" applyFill="1" applyBorder="1" applyAlignment="1">
      <alignment horizontal="center" vertical="center" wrapText="1"/>
    </xf>
    <xf numFmtId="0" fontId="79" fillId="34" borderId="14" xfId="0" applyFont="1" applyFill="1" applyBorder="1" applyAlignment="1">
      <alignment horizontal="center" vertical="center" wrapText="1"/>
    </xf>
    <xf numFmtId="178" fontId="79" fillId="34" borderId="14" xfId="0" applyNumberFormat="1" applyFont="1" applyFill="1" applyBorder="1" applyAlignment="1">
      <alignment horizontal="center" vertical="center" wrapText="1"/>
    </xf>
    <xf numFmtId="178" fontId="79" fillId="34" borderId="23" xfId="0" applyNumberFormat="1" applyFont="1" applyFill="1" applyBorder="1" applyAlignment="1">
      <alignment horizontal="center" vertical="center" wrapText="1"/>
    </xf>
    <xf numFmtId="0" fontId="79" fillId="34" borderId="23" xfId="0" applyFont="1" applyFill="1" applyBorder="1" applyAlignment="1">
      <alignment horizontal="center" vertical="center" wrapText="1"/>
    </xf>
    <xf numFmtId="178" fontId="79" fillId="34" borderId="24" xfId="0" applyNumberFormat="1" applyFont="1" applyFill="1" applyBorder="1" applyAlignment="1">
      <alignment horizontal="center" vertical="center" wrapText="1"/>
    </xf>
    <xf numFmtId="0" fontId="79" fillId="34" borderId="24" xfId="0" applyFont="1" applyFill="1" applyBorder="1" applyAlignment="1">
      <alignment horizontal="center" vertical="center" wrapText="1"/>
    </xf>
    <xf numFmtId="0" fontId="73" fillId="0" borderId="12" xfId="0" applyFont="1" applyBorder="1" applyAlignment="1" applyProtection="1">
      <alignment horizontal="center" vertical="center"/>
      <protection locked="0"/>
    </xf>
    <xf numFmtId="0" fontId="73" fillId="0" borderId="11" xfId="0" applyFont="1" applyBorder="1" applyAlignment="1" applyProtection="1">
      <alignment horizontal="center" vertical="center"/>
      <protection locked="0"/>
    </xf>
    <xf numFmtId="178" fontId="79" fillId="34" borderId="25" xfId="0" applyNumberFormat="1" applyFont="1" applyFill="1" applyBorder="1" applyAlignment="1">
      <alignment horizontal="center" vertical="center" wrapText="1"/>
    </xf>
    <xf numFmtId="0" fontId="79" fillId="34" borderId="26"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69" fillId="0" borderId="12" xfId="0" applyNumberFormat="1" applyFont="1" applyBorder="1" applyAlignment="1" applyProtection="1">
      <alignment horizontal="center" vertical="center" shrinkToFit="1"/>
      <protection/>
    </xf>
    <xf numFmtId="0" fontId="69" fillId="0" borderId="11" xfId="0" applyNumberFormat="1" applyFont="1" applyBorder="1" applyAlignment="1" applyProtection="1">
      <alignment horizontal="center" vertical="center" shrinkToFit="1"/>
      <protection/>
    </xf>
    <xf numFmtId="0" fontId="69" fillId="0" borderId="10" xfId="0" applyFont="1" applyFill="1" applyBorder="1" applyAlignment="1">
      <alignment horizontal="center" vertical="center"/>
    </xf>
    <xf numFmtId="0" fontId="0" fillId="0" borderId="10" xfId="0" applyBorder="1" applyAlignment="1">
      <alignment horizontal="center" vertical="center"/>
    </xf>
    <xf numFmtId="0" fontId="69" fillId="0" borderId="10" xfId="0" applyFont="1" applyBorder="1" applyAlignment="1">
      <alignment horizontal="center" vertical="center"/>
    </xf>
    <xf numFmtId="0" fontId="69" fillId="0" borderId="12" xfId="0" applyFont="1" applyBorder="1" applyAlignment="1">
      <alignment horizontal="center" vertical="center" shrinkToFit="1"/>
    </xf>
    <xf numFmtId="0" fontId="69" fillId="0" borderId="11" xfId="0" applyFont="1" applyBorder="1" applyAlignment="1">
      <alignment horizontal="center" vertical="center" shrinkToFit="1"/>
    </xf>
    <xf numFmtId="0" fontId="0" fillId="0" borderId="0" xfId="0" applyBorder="1" applyAlignment="1">
      <alignment horizontal="center" vertical="center"/>
    </xf>
    <xf numFmtId="0" fontId="0" fillId="0" borderId="0" xfId="0" applyBorder="1" applyAlignment="1">
      <alignment vertical="center"/>
    </xf>
    <xf numFmtId="0" fontId="69" fillId="0" borderId="21" xfId="0" applyFont="1" applyBorder="1" applyAlignment="1">
      <alignment horizontal="center" vertical="center" shrinkToFit="1"/>
    </xf>
    <xf numFmtId="0" fontId="69" fillId="0" borderId="12" xfId="0" applyFont="1" applyBorder="1" applyAlignment="1">
      <alignment horizontal="center" vertical="center"/>
    </xf>
    <xf numFmtId="0" fontId="69" fillId="0" borderId="11" xfId="0" applyFont="1" applyBorder="1" applyAlignment="1">
      <alignment horizontal="center" vertical="center"/>
    </xf>
    <xf numFmtId="0" fontId="9" fillId="0" borderId="12" xfId="0" applyFont="1" applyBorder="1" applyAlignment="1" applyProtection="1">
      <alignment horizontal="right" vertical="center" shrinkToFit="1"/>
      <protection locked="0"/>
    </xf>
    <xf numFmtId="0" fontId="9" fillId="0" borderId="21" xfId="0" applyFont="1" applyBorder="1" applyAlignment="1" applyProtection="1">
      <alignment horizontal="right" vertical="center" shrinkToFit="1"/>
      <protection locked="0"/>
    </xf>
    <xf numFmtId="0" fontId="66" fillId="0" borderId="0" xfId="0" applyFont="1" applyAlignment="1">
      <alignment horizontal="center" vertical="center"/>
    </xf>
    <xf numFmtId="0" fontId="66" fillId="0" borderId="27" xfId="0" applyFont="1" applyBorder="1" applyAlignment="1">
      <alignment horizontal="center" vertical="center"/>
    </xf>
    <xf numFmtId="179" fontId="65" fillId="35" borderId="28" xfId="0" applyNumberFormat="1" applyFont="1" applyFill="1" applyBorder="1" applyAlignment="1" applyProtection="1">
      <alignment horizontal="center" vertical="center"/>
      <protection locked="0"/>
    </xf>
    <xf numFmtId="179" fontId="65" fillId="35" borderId="20" xfId="0" applyNumberFormat="1" applyFont="1" applyFill="1" applyBorder="1" applyAlignment="1" applyProtection="1">
      <alignment horizontal="center" vertical="center"/>
      <protection locked="0"/>
    </xf>
    <xf numFmtId="179" fontId="65" fillId="35" borderId="29" xfId="0" applyNumberFormat="1" applyFont="1" applyFill="1" applyBorder="1" applyAlignment="1" applyProtection="1">
      <alignment horizontal="center" vertical="center"/>
      <protection locked="0"/>
    </xf>
    <xf numFmtId="0" fontId="66" fillId="0" borderId="0" xfId="0" applyFont="1" applyBorder="1" applyAlignment="1">
      <alignment horizontal="center" vertical="center"/>
    </xf>
    <xf numFmtId="178" fontId="65" fillId="35" borderId="28" xfId="0" applyNumberFormat="1" applyFont="1" applyFill="1" applyBorder="1" applyAlignment="1" applyProtection="1">
      <alignment horizontal="right" vertical="center"/>
      <protection locked="0"/>
    </xf>
    <xf numFmtId="178" fontId="65" fillId="35" borderId="29" xfId="0" applyNumberFormat="1" applyFont="1" applyFill="1" applyBorder="1" applyAlignment="1" applyProtection="1">
      <alignment horizontal="right" vertical="center"/>
      <protection locked="0"/>
    </xf>
    <xf numFmtId="0" fontId="80" fillId="0" borderId="0" xfId="0" applyFont="1" applyAlignment="1">
      <alignment horizontal="center" vertical="center"/>
    </xf>
    <xf numFmtId="0" fontId="75" fillId="0" borderId="0" xfId="0" applyFont="1" applyAlignment="1">
      <alignment horizontal="center" vertical="center"/>
    </xf>
    <xf numFmtId="0" fontId="81" fillId="0" borderId="12" xfId="0" applyFont="1" applyBorder="1" applyAlignment="1" applyProtection="1">
      <alignment horizontal="left" vertical="center" indent="1" shrinkToFit="1"/>
      <protection locked="0"/>
    </xf>
    <xf numFmtId="0" fontId="81" fillId="0" borderId="21" xfId="0" applyFont="1" applyBorder="1" applyAlignment="1" applyProtection="1">
      <alignment horizontal="left" vertical="center" indent="1" shrinkToFit="1"/>
      <protection locked="0"/>
    </xf>
    <xf numFmtId="0" fontId="81" fillId="0" borderId="11" xfId="0" applyFont="1" applyBorder="1" applyAlignment="1" applyProtection="1">
      <alignment horizontal="left" vertical="center" indent="1"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0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strike val="0"/>
        <name val="游ゴシック Ligh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name val="游ゴシック Light"/>
        <color rgb="FFFF0000"/>
      </font>
    </dxf>
    <dxf>
      <font>
        <b/>
        <i val="0"/>
        <strike val="0"/>
        <color rgb="FFFF0000"/>
      </font>
    </dxf>
    <dxf>
      <font>
        <b/>
        <i val="0"/>
        <color rgb="FFFF0000"/>
      </font>
    </dxf>
    <dxf>
      <font>
        <b/>
        <i val="0"/>
        <strike val="0"/>
        <color rgb="FFFF0000"/>
      </font>
    </dxf>
    <dxf>
      <font>
        <b/>
        <i val="0"/>
        <strike val="0"/>
        <color rgb="FFFF0000"/>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1</xdr:row>
      <xdr:rowOff>9525</xdr:rowOff>
    </xdr:from>
    <xdr:to>
      <xdr:col>8</xdr:col>
      <xdr:colOff>266700</xdr:colOff>
      <xdr:row>3</xdr:row>
      <xdr:rowOff>19050</xdr:rowOff>
    </xdr:to>
    <xdr:sp>
      <xdr:nvSpPr>
        <xdr:cNvPr id="1" name="テキスト ボックス 8"/>
        <xdr:cNvSpPr txBox="1">
          <a:spLocks noChangeArrowheads="1"/>
        </xdr:cNvSpPr>
      </xdr:nvSpPr>
      <xdr:spPr>
        <a:xfrm>
          <a:off x="561975" y="247650"/>
          <a:ext cx="4505325" cy="390525"/>
        </a:xfrm>
        <a:prstGeom prst="rect">
          <a:avLst/>
        </a:prstGeom>
        <a:solidFill>
          <a:srgbClr val="FFFFFF"/>
        </a:solidFill>
        <a:ln w="9525" cmpd="sng">
          <a:noFill/>
        </a:ln>
      </xdr:spPr>
      <xdr:txBody>
        <a:bodyPr vertOverflow="clip" wrap="square" anchor="ctr"/>
        <a:p>
          <a:pPr algn="l">
            <a:defRPr/>
          </a:pPr>
          <a:r>
            <a:rPr lang="en-US" cap="none" sz="1800" b="1" i="0" u="none" baseline="0">
              <a:solidFill>
                <a:srgbClr val="000000"/>
              </a:solidFill>
              <a:latin typeface="UD デジタル 教科書体 NP-B"/>
              <a:ea typeface="UD デジタル 教科書体 NP-B"/>
              <a:cs typeface="UD デジタル 教科書体 NP-B"/>
            </a:rPr>
            <a:t>新型コロナウイルス感染症対策</a:t>
          </a:r>
          <a:r>
            <a:rPr lang="en-US" cap="none" sz="1800" b="0" i="0" u="none" baseline="0">
              <a:solidFill>
                <a:srgbClr val="000000"/>
              </a:solidFill>
              <a:latin typeface="UD デジタル 教科書体 NP-B"/>
              <a:ea typeface="UD デジタル 教科書体 NP-B"/>
              <a:cs typeface="UD デジタル 教科書体 NP-B"/>
            </a:rPr>
            <a:t>
</a:t>
          </a:r>
        </a:p>
      </xdr:txBody>
    </xdr:sp>
    <xdr:clientData/>
  </xdr:twoCellAnchor>
  <xdr:twoCellAnchor>
    <xdr:from>
      <xdr:col>0</xdr:col>
      <xdr:colOff>257175</xdr:colOff>
      <xdr:row>4</xdr:row>
      <xdr:rowOff>114300</xdr:rowOff>
    </xdr:from>
    <xdr:to>
      <xdr:col>9</xdr:col>
      <xdr:colOff>342900</xdr:colOff>
      <xdr:row>14</xdr:row>
      <xdr:rowOff>0</xdr:rowOff>
    </xdr:to>
    <xdr:sp>
      <xdr:nvSpPr>
        <xdr:cNvPr id="2" name="テキスト ボックス 9"/>
        <xdr:cNvSpPr txBox="1">
          <a:spLocks noChangeArrowheads="1"/>
        </xdr:cNvSpPr>
      </xdr:nvSpPr>
      <xdr:spPr>
        <a:xfrm>
          <a:off x="257175" y="923925"/>
          <a:ext cx="5486400" cy="1790700"/>
        </a:xfrm>
        <a:prstGeom prst="rect">
          <a:avLst/>
        </a:prstGeom>
        <a:solidFill>
          <a:srgbClr val="FFFFFF"/>
        </a:solidFill>
        <a:ln w="9525" cmpd="sng">
          <a:noFill/>
        </a:ln>
      </xdr:spPr>
      <xdr:txBody>
        <a:bodyPr vertOverflow="clip" wrap="square" anchor="ctr"/>
        <a:p>
          <a:pPr algn="l">
            <a:defRPr/>
          </a:pPr>
          <a:r>
            <a:rPr lang="en-US" cap="none" sz="1400" b="1" i="0" u="none" baseline="0">
              <a:solidFill>
                <a:srgbClr val="000000"/>
              </a:solidFill>
              <a:latin typeface="游ゴシック"/>
              <a:ea typeface="游ゴシック"/>
              <a:cs typeface="游ゴシック"/>
            </a:rPr>
            <a:t>１．基本方針</a:t>
          </a:r>
          <a:r>
            <a:rPr lang="en-US" cap="none" sz="1400" b="1"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(1)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本大会の新型コロナウイルス感染症に関して、国民体育大会近畿ブロック大会大阪府実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行委員会策定の「近畿ブロック大会感染拡大防止ガイドライン第２版」に沿って感染防止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対策を徹底した上で、会場 臨海スポーツセンターアイススケート場が定める新型コロナ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ウイルス感染症対策を遵守し競技会を開催する。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近畿ブロック大会</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感染拡大防止ガイドライン</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第２版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https://www.osaka-sports.or.jp/upfiles/9eae7262cd818207b95a0647ae21dd72.pdf</a:t>
          </a:r>
          <a:r>
            <a:rPr lang="en-US" cap="none" sz="1100" b="0" i="0" u="none" baseline="0">
              <a:solidFill>
                <a:srgbClr val="000000"/>
              </a:solidFill>
              <a:latin typeface="游ゴシック"/>
              <a:ea typeface="游ゴシック"/>
              <a:cs typeface="游ゴシック"/>
            </a:rPr>
            <a:t>
</a:t>
          </a:r>
        </a:p>
      </xdr:txBody>
    </xdr:sp>
    <xdr:clientData/>
  </xdr:twoCellAnchor>
  <xdr:twoCellAnchor>
    <xdr:from>
      <xdr:col>0</xdr:col>
      <xdr:colOff>228600</xdr:colOff>
      <xdr:row>15</xdr:row>
      <xdr:rowOff>95250</xdr:rowOff>
    </xdr:from>
    <xdr:to>
      <xdr:col>9</xdr:col>
      <xdr:colOff>371475</xdr:colOff>
      <xdr:row>25</xdr:row>
      <xdr:rowOff>180975</xdr:rowOff>
    </xdr:to>
    <xdr:sp>
      <xdr:nvSpPr>
        <xdr:cNvPr id="3" name="テキスト ボックス 10"/>
        <xdr:cNvSpPr txBox="1">
          <a:spLocks noChangeArrowheads="1"/>
        </xdr:cNvSpPr>
      </xdr:nvSpPr>
      <xdr:spPr>
        <a:xfrm>
          <a:off x="228600" y="3000375"/>
          <a:ext cx="5543550" cy="1990725"/>
        </a:xfrm>
        <a:prstGeom prst="rect">
          <a:avLst/>
        </a:prstGeom>
        <a:solidFill>
          <a:srgbClr val="FFFFFF"/>
        </a:solidFill>
        <a:ln w="9525" cmpd="sng">
          <a:noFill/>
        </a:ln>
      </xdr:spPr>
      <xdr:txBody>
        <a:bodyPr vertOverflow="clip" wrap="square" anchor="ctr"/>
        <a:p>
          <a:pPr algn="l">
            <a:defRPr/>
          </a:pPr>
          <a:r>
            <a:rPr lang="en-US" cap="none" sz="1400" b="1" i="0" u="none" baseline="0">
              <a:solidFill>
                <a:srgbClr val="000000"/>
              </a:solidFill>
              <a:latin typeface="游ゴシック"/>
              <a:ea typeface="游ゴシック"/>
              <a:cs typeface="游ゴシック"/>
            </a:rPr>
            <a:t>２．スクリーニング検査の実施</a:t>
          </a:r>
          <a:r>
            <a:rPr lang="en-US" cap="none" sz="1400" b="1"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(1)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試合当日を含む</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游ゴシック"/>
              <a:ea typeface="游ゴシック"/>
              <a:cs typeface="游ゴシック"/>
            </a:rPr>
            <a:t>日間以内に「抗原検査キットを使用したスクリーニング検査」を実施する。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試合毎に実施する。</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抗原検査キットは体外診断用医薬品として薬事承認を得ているものを使用する。</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検査対象者は、大会に参加する選手、チームスタッフ、大会役員、競技役員、レフェリー、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試合運営に関わる関係者とする。</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(3)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抗原検査で陽性になった者は、大会に参加できない。</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(4)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抗原検査で陽性になった者は、必ず医療機関の診察を受け、医療機関による確定診断が出る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までは、本人、接触歴のある者は大会に参加できない。</a:t>
          </a:r>
          <a:r>
            <a:rPr lang="en-US" cap="none" sz="1100" b="0" i="0" u="none" baseline="0">
              <a:solidFill>
                <a:srgbClr val="000000"/>
              </a:solidFill>
              <a:latin typeface="Calibri"/>
              <a:ea typeface="Calibri"/>
              <a:cs typeface="Calibri"/>
            </a:rPr>
            <a:t>
</a:t>
          </a:r>
        </a:p>
      </xdr:txBody>
    </xdr:sp>
    <xdr:clientData/>
  </xdr:twoCellAnchor>
  <xdr:twoCellAnchor>
    <xdr:from>
      <xdr:col>0</xdr:col>
      <xdr:colOff>238125</xdr:colOff>
      <xdr:row>27</xdr:row>
      <xdr:rowOff>104775</xdr:rowOff>
    </xdr:from>
    <xdr:to>
      <xdr:col>9</xdr:col>
      <xdr:colOff>371475</xdr:colOff>
      <xdr:row>38</xdr:row>
      <xdr:rowOff>114300</xdr:rowOff>
    </xdr:to>
    <xdr:sp>
      <xdr:nvSpPr>
        <xdr:cNvPr id="4" name="テキスト ボックス 11"/>
        <xdr:cNvSpPr txBox="1">
          <a:spLocks noChangeArrowheads="1"/>
        </xdr:cNvSpPr>
      </xdr:nvSpPr>
      <xdr:spPr>
        <a:xfrm>
          <a:off x="238125" y="5295900"/>
          <a:ext cx="5534025" cy="2105025"/>
        </a:xfrm>
        <a:prstGeom prst="rect">
          <a:avLst/>
        </a:prstGeom>
        <a:solidFill>
          <a:srgbClr val="FFFFFF"/>
        </a:solidFill>
        <a:ln w="9525" cmpd="sng">
          <a:noFill/>
        </a:ln>
      </xdr:spPr>
      <xdr:txBody>
        <a:bodyPr vertOverflow="clip" wrap="square" anchor="ctr"/>
        <a:p>
          <a:pPr algn="l">
            <a:defRPr/>
          </a:pPr>
          <a:r>
            <a:rPr lang="en-US" cap="none" sz="1400" b="1" i="0" u="none" baseline="0">
              <a:solidFill>
                <a:srgbClr val="000000"/>
              </a:solidFill>
              <a:latin typeface="游ゴシック"/>
              <a:ea typeface="游ゴシック"/>
              <a:cs typeface="游ゴシック"/>
            </a:rPr>
            <a:t>３．感染症対策責任者について</a:t>
          </a:r>
          <a:r>
            <a:rPr lang="en-US" cap="none" sz="1400" b="1"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(1)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チームは感染症対策責任者を置き、</a:t>
          </a:r>
          <a:r>
            <a:rPr lang="en-US" cap="none" sz="1100" b="0" i="0" u="none" baseline="0">
              <a:solidFill>
                <a:srgbClr val="000000"/>
              </a:solidFill>
              <a:latin typeface="游ゴシック"/>
              <a:ea typeface="游ゴシック"/>
              <a:cs typeface="游ゴシック"/>
            </a:rPr>
            <a:t>チーム関係者（選手・監督・スタッフ）の「当日の問診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票（体温・体調）」を取りまとめ、</a:t>
          </a:r>
          <a:r>
            <a:rPr lang="en-US" cap="none" sz="1100" b="0" i="0" u="none" baseline="0">
              <a:solidFill>
                <a:srgbClr val="000000"/>
              </a:solidFill>
              <a:latin typeface="游ゴシック"/>
              <a:ea typeface="游ゴシック"/>
              <a:cs typeface="游ゴシック"/>
            </a:rPr>
            <a:t>メンバー表と合わせて</a:t>
          </a:r>
          <a:r>
            <a:rPr lang="en-US" cap="none" sz="1100" b="0" i="0" u="none" baseline="0">
              <a:solidFill>
                <a:srgbClr val="000000"/>
              </a:solidFill>
              <a:latin typeface="游ゴシック"/>
              <a:ea typeface="游ゴシック"/>
              <a:cs typeface="游ゴシック"/>
            </a:rPr>
            <a:t>大会本部に提出をする</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チーム感染症対策責任者は</a:t>
          </a:r>
          <a:r>
            <a:rPr lang="en-US" cap="none" sz="1100" b="0" i="0" u="none" baseline="0">
              <a:solidFill>
                <a:srgbClr val="000000"/>
              </a:solidFill>
              <a:latin typeface="游ゴシック"/>
              <a:ea typeface="游ゴシック"/>
              <a:cs typeface="游ゴシック"/>
            </a:rPr>
            <a:t>チーム関係者（選手・監督・スタッフ）の「過去２週間の健康管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理表」を取りまとめ、感染が疑われる傷病者が発生した場合速やかに提出できる体制を整備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する。</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(3)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観戦者はチーム関係者（選手・家族など把握できる者）のみとし、受付で「当日の問診票」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の記載を行う。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観戦者についても感染症対策責任者が把握し、傷病者が発生した場合に備える。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当日の問診で症状が疑われる者は観戦入場できません。</a:t>
          </a:r>
          <a:r>
            <a:rPr lang="en-US" cap="none" sz="1100" b="0" i="0" u="none" baseline="0">
              <a:solidFill>
                <a:srgbClr val="000000"/>
              </a:solidFill>
              <a:latin typeface="游ゴシック"/>
              <a:ea typeface="游ゴシック"/>
              <a:cs typeface="游ゴシック"/>
            </a:rPr>
            <a:t>
</a:t>
          </a:r>
        </a:p>
      </xdr:txBody>
    </xdr:sp>
    <xdr:clientData/>
  </xdr:twoCellAnchor>
  <xdr:twoCellAnchor>
    <xdr:from>
      <xdr:col>0</xdr:col>
      <xdr:colOff>228600</xdr:colOff>
      <xdr:row>41</xdr:row>
      <xdr:rowOff>190500</xdr:rowOff>
    </xdr:from>
    <xdr:to>
      <xdr:col>9</xdr:col>
      <xdr:colOff>390525</xdr:colOff>
      <xdr:row>56</xdr:row>
      <xdr:rowOff>38100</xdr:rowOff>
    </xdr:to>
    <xdr:sp>
      <xdr:nvSpPr>
        <xdr:cNvPr id="5" name="テキスト ボックス 12"/>
        <xdr:cNvSpPr txBox="1">
          <a:spLocks noChangeArrowheads="1"/>
        </xdr:cNvSpPr>
      </xdr:nvSpPr>
      <xdr:spPr>
        <a:xfrm>
          <a:off x="228600" y="8048625"/>
          <a:ext cx="5562600" cy="2705100"/>
        </a:xfrm>
        <a:prstGeom prst="rect">
          <a:avLst/>
        </a:prstGeom>
        <a:solidFill>
          <a:srgbClr val="FFFFFF"/>
        </a:solid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4</a:t>
          </a:r>
          <a:r>
            <a:rPr lang="en-US" cap="none" sz="1400" b="1" i="0" u="none" baseline="0">
              <a:solidFill>
                <a:srgbClr val="000000"/>
              </a:solidFill>
              <a:latin typeface="游ゴシック"/>
              <a:ea typeface="游ゴシック"/>
              <a:cs typeface="游ゴシック"/>
            </a:rPr>
            <a:t>．試合時の対応</a:t>
          </a:r>
          <a:r>
            <a:rPr lang="en-US" cap="none" sz="1400" b="1"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(1)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ウォーミングアップを行う場合は、会場外の広場を利用する。</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監督・スタッフは不織布のマスク・手指消毒など標準予防策をとる。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ドリンク・タオル等は他選手と共有せず、個々に用意をする。</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(4)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ブルーラインの整列は社会的距離（最低 </a:t>
          </a:r>
          <a:r>
            <a:rPr lang="en-US" cap="none" sz="1100" b="0" i="0" u="none" baseline="0">
              <a:solidFill>
                <a:srgbClr val="000000"/>
              </a:solidFill>
              <a:latin typeface="Calibri"/>
              <a:ea typeface="Calibri"/>
              <a:cs typeface="Calibri"/>
            </a:rPr>
            <a:t>1m</a:t>
          </a:r>
          <a:r>
            <a:rPr lang="en-US" cap="none" sz="1100" b="0" i="0" u="none" baseline="0">
              <a:solidFill>
                <a:srgbClr val="000000"/>
              </a:solidFill>
              <a:latin typeface="游ゴシック"/>
              <a:ea typeface="游ゴシック"/>
              <a:cs typeface="游ゴシック"/>
            </a:rPr>
            <a:t>）をとる。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(5)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試合前に行う円陣は小さくならないように配慮。エアータッチなどの工夫で接触を避ける。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ベンチ内は社会的距離を意識し、交代選手・ドアマンを除き選手はベンチに座り、ラインズ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パーソンとの接触を防ぐ。</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(7)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選手・スタッフはベンチ内では飛沫感染防止のため大声を出さない。（ペナルティ対象）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(8)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唾吐きやいったん口に含んだ水などを吐きだす行為は禁止。（ペナルティ対象）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(9)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プレー以外の不要な接触を避ける（抱き合って喜ぶ、パックを手で拾うなど）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鼻水や唾液などがついたテッシュやゴミは</a:t>
          </a:r>
          <a:r>
            <a:rPr lang="en-US" cap="none" sz="1100" b="0" i="0" u="none" baseline="0">
              <a:solidFill>
                <a:srgbClr val="000000"/>
              </a:solidFill>
              <a:latin typeface="游ゴシック"/>
              <a:ea typeface="游ゴシック"/>
              <a:cs typeface="游ゴシック"/>
            </a:rPr>
            <a:t>チーム感染症対策責任者が持ち帰る。</a:t>
          </a:r>
          <a:r>
            <a:rPr lang="en-US" cap="none" sz="1100" b="0" i="0" u="none" baseline="0">
              <a:solidFill>
                <a:srgbClr val="000000"/>
              </a:solidFill>
              <a:latin typeface="Calibri"/>
              <a:ea typeface="Calibri"/>
              <a:cs typeface="Calibri"/>
            </a:rPr>
            <a:t>
</a:t>
          </a:r>
        </a:p>
      </xdr:txBody>
    </xdr:sp>
    <xdr:clientData/>
  </xdr:twoCellAnchor>
  <xdr:twoCellAnchor>
    <xdr:from>
      <xdr:col>0</xdr:col>
      <xdr:colOff>228600</xdr:colOff>
      <xdr:row>57</xdr:row>
      <xdr:rowOff>57150</xdr:rowOff>
    </xdr:from>
    <xdr:to>
      <xdr:col>9</xdr:col>
      <xdr:colOff>419100</xdr:colOff>
      <xdr:row>70</xdr:row>
      <xdr:rowOff>38100</xdr:rowOff>
    </xdr:to>
    <xdr:sp>
      <xdr:nvSpPr>
        <xdr:cNvPr id="6" name="テキスト ボックス 13"/>
        <xdr:cNvSpPr txBox="1">
          <a:spLocks noChangeArrowheads="1"/>
        </xdr:cNvSpPr>
      </xdr:nvSpPr>
      <xdr:spPr>
        <a:xfrm>
          <a:off x="228600" y="10963275"/>
          <a:ext cx="5591175" cy="2457450"/>
        </a:xfrm>
        <a:prstGeom prst="rect">
          <a:avLst/>
        </a:prstGeom>
        <a:solidFill>
          <a:srgbClr val="FFFFFF"/>
        </a:solidFill>
        <a:ln w="9525" cmpd="sng">
          <a:noFill/>
        </a:ln>
      </xdr:spPr>
      <xdr:txBody>
        <a:bodyPr vertOverflow="clip" wrap="square" anchor="ctr"/>
        <a:p>
          <a:pPr algn="l">
            <a:defRPr/>
          </a:pPr>
          <a:r>
            <a:rPr lang="en-US" cap="none" sz="1400" b="1" i="0" u="none" baseline="0">
              <a:solidFill>
                <a:srgbClr val="000000"/>
              </a:solidFill>
              <a:latin typeface="游ゴシック"/>
              <a:ea typeface="游ゴシック"/>
              <a:cs typeface="游ゴシック"/>
            </a:rPr>
            <a:t>５．その他</a:t>
          </a:r>
          <a:r>
            <a:rPr lang="en-US" cap="none" sz="1400" b="1"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(1)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大会中にクラスター感染など</a:t>
          </a:r>
          <a:r>
            <a:rPr lang="en-US" cap="none" sz="1100" b="0" i="0" u="none" baseline="0">
              <a:solidFill>
                <a:srgbClr val="000000"/>
              </a:solidFill>
              <a:latin typeface="游ゴシック"/>
              <a:ea typeface="游ゴシック"/>
              <a:cs typeface="游ゴシック"/>
            </a:rPr>
            <a:t>が発生した場合、大会を中止する場合がある。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コロナ状況により無観客開催にする場合がある。</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大会が中止になった場合、代表チームについては、緊急代表者会議を開催し協議を行う。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試合終了後、</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游ゴシック"/>
              <a:ea typeface="游ゴシック"/>
              <a:cs typeface="游ゴシック"/>
            </a:rPr>
            <a:t>週間を経過して感染が疑われる事象が発生しなかった場合、提出いただいた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「健康調査票」は責任を持って大阪府アイスホッケー連盟で破棄する。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行政当局から提出を求められた場合、書類の取扱いは当局の指示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指導に従う。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コロナ感染対策に対する窓口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大阪府アイスホッケー連盟　事務局　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アドレス：</a:t>
          </a:r>
          <a:r>
            <a:rPr lang="en-US" cap="none" sz="1100" b="0" i="0" u="none" baseline="0">
              <a:solidFill>
                <a:srgbClr val="000000"/>
              </a:solidFill>
              <a:latin typeface="Calibri"/>
              <a:ea typeface="Calibri"/>
              <a:cs typeface="Calibri"/>
            </a:rPr>
            <a:t>m.kusu@oihf.jp</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連絡先：　</a:t>
          </a:r>
          <a:r>
            <a:rPr lang="en-US" cap="none" sz="1100" b="0" i="0" u="none" baseline="0">
              <a:solidFill>
                <a:srgbClr val="000000"/>
              </a:solidFill>
              <a:latin typeface="Calibri"/>
              <a:ea typeface="Calibri"/>
              <a:cs typeface="Calibri"/>
            </a:rPr>
            <a:t>090-****-****</a:t>
          </a:r>
          <a:r>
            <a:rPr lang="en-US" cap="none" sz="1100" b="0" i="0" u="none" baseline="0">
              <a:solidFill>
                <a:srgbClr val="000000"/>
              </a:solidFill>
              <a:latin typeface="游ゴシック"/>
              <a:ea typeface="游ゴシック"/>
              <a:cs typeface="游ゴシック"/>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1532;77&#22238;%20&#22269;&#20307;&#12467;&#12525;&#12490;&#23550;&#31574;&#35201;&#389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コロナ対策_案"/>
      <sheetName val="コロナ対策_案 (2)"/>
      <sheetName val="ドロップダウンリスト"/>
      <sheetName val="健康調査票-1_v03.01"/>
      <sheetName val="健康調査票-2_v03.0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14"/>
  <sheetViews>
    <sheetView zoomScalePageLayoutView="0" workbookViewId="0" topLeftCell="A1">
      <pane ySplit="1" topLeftCell="A2" activePane="bottomLeft" state="frozen"/>
      <selection pane="topLeft" activeCell="A1" sqref="A1"/>
      <selection pane="bottomLeft" activeCell="H6" sqref="H6"/>
    </sheetView>
  </sheetViews>
  <sheetFormatPr defaultColWidth="9.140625" defaultRowHeight="15"/>
  <cols>
    <col min="1" max="1" width="13.421875" style="36" customWidth="1"/>
    <col min="2" max="2" width="5.28125" style="39" customWidth="1"/>
    <col min="3" max="3" width="7.421875" style="36" customWidth="1"/>
    <col min="4" max="4" width="9.00390625" style="39" customWidth="1"/>
    <col min="5" max="16384" width="9.00390625" style="36" customWidth="1"/>
  </cols>
  <sheetData>
    <row r="1" spans="1:4" s="35" customFormat="1" ht="18.75">
      <c r="A1" s="38" t="s">
        <v>6</v>
      </c>
      <c r="B1" s="40" t="s">
        <v>9</v>
      </c>
      <c r="C1" s="41" t="s">
        <v>12</v>
      </c>
      <c r="D1" s="38" t="s">
        <v>85</v>
      </c>
    </row>
    <row r="2" spans="1:4" ht="18.75">
      <c r="A2" s="42"/>
      <c r="B2" s="43"/>
      <c r="C2" s="42"/>
      <c r="D2" s="48"/>
    </row>
    <row r="3" spans="1:4" ht="18.75">
      <c r="A3" s="42" t="s">
        <v>7</v>
      </c>
      <c r="B3" s="43" t="s">
        <v>10</v>
      </c>
      <c r="C3" s="44">
        <v>36</v>
      </c>
      <c r="D3" s="48" t="s">
        <v>89</v>
      </c>
    </row>
    <row r="4" spans="1:4" ht="18.75">
      <c r="A4" s="42" t="s">
        <v>73</v>
      </c>
      <c r="B4" s="43" t="s">
        <v>11</v>
      </c>
      <c r="C4" s="44">
        <v>36.1</v>
      </c>
      <c r="D4" s="48" t="s">
        <v>90</v>
      </c>
    </row>
    <row r="5" spans="1:4" ht="18.75">
      <c r="A5" s="42" t="s">
        <v>72</v>
      </c>
      <c r="B5" s="43"/>
      <c r="C5" s="44">
        <v>36.2</v>
      </c>
      <c r="D5" s="48"/>
    </row>
    <row r="6" spans="1:4" ht="18.75">
      <c r="A6" s="42" t="s">
        <v>74</v>
      </c>
      <c r="C6" s="44">
        <v>36.3</v>
      </c>
      <c r="D6" s="48" t="s">
        <v>87</v>
      </c>
    </row>
    <row r="7" spans="1:4" ht="18.75">
      <c r="A7" s="42" t="s">
        <v>75</v>
      </c>
      <c r="C7" s="44">
        <v>36.4</v>
      </c>
      <c r="D7" s="48" t="s">
        <v>88</v>
      </c>
    </row>
    <row r="8" spans="1:4" ht="18.75">
      <c r="A8" s="42" t="s">
        <v>76</v>
      </c>
      <c r="C8" s="44">
        <v>36.5</v>
      </c>
      <c r="D8" s="48"/>
    </row>
    <row r="9" spans="1:4" ht="18.75">
      <c r="A9" s="42"/>
      <c r="C9" s="44">
        <v>36.6</v>
      </c>
      <c r="D9" s="48" t="s">
        <v>86</v>
      </c>
    </row>
    <row r="10" spans="1:4" ht="18.75">
      <c r="A10" s="42" t="s">
        <v>77</v>
      </c>
      <c r="C10" s="44">
        <v>36.7</v>
      </c>
      <c r="D10" s="48"/>
    </row>
    <row r="11" spans="1:3" ht="18.75">
      <c r="A11" s="42" t="s">
        <v>78</v>
      </c>
      <c r="C11" s="44">
        <v>36.8</v>
      </c>
    </row>
    <row r="12" spans="1:3" ht="18.75">
      <c r="A12" s="42" t="s">
        <v>79</v>
      </c>
      <c r="C12" s="44">
        <v>36.9</v>
      </c>
    </row>
    <row r="13" spans="1:3" ht="18.75">
      <c r="A13" s="42" t="s">
        <v>80</v>
      </c>
      <c r="C13" s="44"/>
    </row>
    <row r="14" spans="1:3" ht="18.75">
      <c r="A14" s="42" t="s">
        <v>82</v>
      </c>
      <c r="C14" s="44">
        <v>37</v>
      </c>
    </row>
    <row r="15" spans="1:3" ht="18.75">
      <c r="A15" s="42" t="s">
        <v>81</v>
      </c>
      <c r="C15" s="44">
        <v>37.1</v>
      </c>
    </row>
    <row r="16" spans="1:3" ht="18.75">
      <c r="A16" s="42"/>
      <c r="C16" s="44">
        <v>37.2</v>
      </c>
    </row>
    <row r="17" spans="1:3" ht="18.75">
      <c r="A17" s="42" t="s">
        <v>83</v>
      </c>
      <c r="C17" s="44">
        <v>37.3</v>
      </c>
    </row>
    <row r="18" spans="1:3" ht="18.75">
      <c r="A18" s="42"/>
      <c r="C18" s="44">
        <v>37.4</v>
      </c>
    </row>
    <row r="19" spans="1:3" ht="18.75">
      <c r="A19" s="42" t="s">
        <v>8</v>
      </c>
      <c r="C19" s="44">
        <v>37.5</v>
      </c>
    </row>
    <row r="20" spans="1:3" ht="18.75">
      <c r="A20" s="42"/>
      <c r="C20" s="44">
        <v>37.6</v>
      </c>
    </row>
    <row r="21" ht="18.75">
      <c r="C21" s="44">
        <v>37.7</v>
      </c>
    </row>
    <row r="22" ht="18.75">
      <c r="C22" s="44">
        <v>37.8</v>
      </c>
    </row>
    <row r="23" ht="18.75">
      <c r="C23" s="44">
        <v>37.9</v>
      </c>
    </row>
    <row r="24" ht="18.75">
      <c r="C24" s="44"/>
    </row>
    <row r="25" ht="18.75">
      <c r="C25" s="44">
        <v>38</v>
      </c>
    </row>
    <row r="26" ht="18.75">
      <c r="C26" s="44">
        <v>38.1</v>
      </c>
    </row>
    <row r="27" ht="18.75">
      <c r="C27" s="44">
        <v>38.2</v>
      </c>
    </row>
    <row r="28" ht="18.75">
      <c r="C28" s="44">
        <v>38.3</v>
      </c>
    </row>
    <row r="29" ht="18.75">
      <c r="C29" s="44">
        <v>38.4</v>
      </c>
    </row>
    <row r="30" ht="18.75">
      <c r="C30" s="44">
        <v>38.5</v>
      </c>
    </row>
    <row r="31" ht="18.75">
      <c r="C31" s="44">
        <v>38.6</v>
      </c>
    </row>
    <row r="32" ht="18.75">
      <c r="C32" s="44">
        <v>38.7</v>
      </c>
    </row>
    <row r="33" ht="18.75">
      <c r="C33" s="44">
        <v>38.8</v>
      </c>
    </row>
    <row r="34" ht="18.75">
      <c r="C34" s="44">
        <v>38.9</v>
      </c>
    </row>
    <row r="35" ht="18.75">
      <c r="C35" s="44"/>
    </row>
    <row r="36" ht="18.75">
      <c r="C36" s="44">
        <v>39</v>
      </c>
    </row>
    <row r="37" ht="18.75">
      <c r="C37" s="44">
        <v>39.1</v>
      </c>
    </row>
    <row r="38" ht="18.75">
      <c r="C38" s="44">
        <v>39.2</v>
      </c>
    </row>
    <row r="39" ht="18.75">
      <c r="C39" s="44">
        <v>39.3</v>
      </c>
    </row>
    <row r="40" ht="18.75">
      <c r="C40" s="44">
        <v>39.4</v>
      </c>
    </row>
    <row r="41" ht="18.75">
      <c r="C41" s="44">
        <v>39.5</v>
      </c>
    </row>
    <row r="42" ht="18.75">
      <c r="C42" s="44">
        <v>39.6</v>
      </c>
    </row>
    <row r="43" ht="18.75">
      <c r="C43" s="44">
        <v>39.7</v>
      </c>
    </row>
    <row r="44" ht="18.75">
      <c r="C44" s="44">
        <v>39.8</v>
      </c>
    </row>
    <row r="45" ht="18.75">
      <c r="C45" s="44">
        <v>39.9</v>
      </c>
    </row>
    <row r="46" ht="18.75">
      <c r="C46" s="44"/>
    </row>
    <row r="47" ht="18.75">
      <c r="C47" s="44">
        <v>40</v>
      </c>
    </row>
    <row r="48" ht="18.75">
      <c r="C48" s="44">
        <v>40.1</v>
      </c>
    </row>
    <row r="49" ht="18.75">
      <c r="C49" s="44">
        <v>40.2</v>
      </c>
    </row>
    <row r="50" ht="18.75">
      <c r="C50" s="44">
        <v>40.3</v>
      </c>
    </row>
    <row r="51" ht="18.75">
      <c r="C51" s="44">
        <v>40.4</v>
      </c>
    </row>
    <row r="52" ht="18.75">
      <c r="C52" s="44">
        <v>40.5</v>
      </c>
    </row>
    <row r="53" ht="18.75">
      <c r="C53" s="44">
        <v>40.6</v>
      </c>
    </row>
    <row r="54" ht="18.75">
      <c r="C54" s="44">
        <v>40.7</v>
      </c>
    </row>
    <row r="55" ht="18.75">
      <c r="C55" s="44">
        <v>40.8</v>
      </c>
    </row>
    <row r="56" ht="18.75">
      <c r="C56" s="44">
        <v>40.9</v>
      </c>
    </row>
    <row r="57" ht="18.75">
      <c r="C57" s="44"/>
    </row>
    <row r="58" ht="18.75">
      <c r="C58" s="44">
        <v>41</v>
      </c>
    </row>
    <row r="59" ht="18.75">
      <c r="C59" s="44">
        <v>41.1</v>
      </c>
    </row>
    <row r="60" ht="18.75">
      <c r="C60" s="44">
        <v>41.2</v>
      </c>
    </row>
    <row r="61" ht="18.75">
      <c r="C61" s="44">
        <v>41.3</v>
      </c>
    </row>
    <row r="62" ht="18.75">
      <c r="C62" s="44">
        <v>41.4</v>
      </c>
    </row>
    <row r="63" ht="18.75">
      <c r="C63" s="44">
        <v>41.5</v>
      </c>
    </row>
    <row r="64" ht="18.75">
      <c r="C64" s="44">
        <v>41.6</v>
      </c>
    </row>
    <row r="65" ht="18.75">
      <c r="C65" s="44">
        <v>41.7</v>
      </c>
    </row>
    <row r="66" ht="18.75">
      <c r="C66" s="44">
        <v>41.8</v>
      </c>
    </row>
    <row r="67" ht="18.75">
      <c r="C67" s="44">
        <v>41.9</v>
      </c>
    </row>
    <row r="68" ht="18.75">
      <c r="C68" s="44"/>
    </row>
    <row r="69" ht="18.75">
      <c r="C69" s="44">
        <v>42</v>
      </c>
    </row>
    <row r="70" ht="18.75">
      <c r="C70" s="44">
        <v>42.1</v>
      </c>
    </row>
    <row r="71" ht="18.75">
      <c r="C71" s="44">
        <v>42.2</v>
      </c>
    </row>
    <row r="72" ht="18.75">
      <c r="C72" s="44">
        <v>42.3</v>
      </c>
    </row>
    <row r="73" ht="18.75">
      <c r="C73" s="44">
        <v>42.4</v>
      </c>
    </row>
    <row r="74" ht="18.75">
      <c r="C74" s="44">
        <v>42.5</v>
      </c>
    </row>
    <row r="75" ht="18.75">
      <c r="C75" s="44">
        <v>42.6</v>
      </c>
    </row>
    <row r="76" ht="18.75">
      <c r="C76" s="44">
        <v>42.7</v>
      </c>
    </row>
    <row r="77" ht="18.75">
      <c r="C77" s="44">
        <v>42.8</v>
      </c>
    </row>
    <row r="78" ht="18.75">
      <c r="C78" s="44">
        <v>42.9</v>
      </c>
    </row>
    <row r="79" ht="18.75">
      <c r="C79" s="44"/>
    </row>
    <row r="80" ht="18.75">
      <c r="C80" s="44">
        <v>43</v>
      </c>
    </row>
    <row r="81" ht="18.75">
      <c r="C81" s="44">
        <v>43.1</v>
      </c>
    </row>
    <row r="82" ht="18.75">
      <c r="C82" s="44">
        <v>43.2</v>
      </c>
    </row>
    <row r="83" ht="18.75">
      <c r="C83" s="44">
        <v>43.3</v>
      </c>
    </row>
    <row r="84" ht="18.75">
      <c r="C84" s="44">
        <v>43.4</v>
      </c>
    </row>
    <row r="85" ht="18.75">
      <c r="C85" s="44">
        <v>43.5</v>
      </c>
    </row>
    <row r="86" ht="18.75">
      <c r="C86" s="44">
        <v>43.6</v>
      </c>
    </row>
    <row r="87" ht="18.75">
      <c r="C87" s="44">
        <v>43.7</v>
      </c>
    </row>
    <row r="88" ht="18.75">
      <c r="C88" s="44">
        <v>43.8</v>
      </c>
    </row>
    <row r="89" ht="18.75">
      <c r="C89" s="44">
        <v>43.9</v>
      </c>
    </row>
    <row r="90" ht="18.75">
      <c r="C90" s="44"/>
    </row>
    <row r="91" ht="18.75">
      <c r="C91" s="37"/>
    </row>
    <row r="92" ht="18.75">
      <c r="C92" s="37"/>
    </row>
    <row r="93" ht="18.75">
      <c r="C93" s="37"/>
    </row>
    <row r="94" ht="18.75">
      <c r="C94" s="37"/>
    </row>
    <row r="95" ht="18.75">
      <c r="C95" s="37"/>
    </row>
    <row r="96" ht="18.75">
      <c r="C96" s="37"/>
    </row>
    <row r="97" ht="18.75">
      <c r="C97" s="37"/>
    </row>
    <row r="98" ht="18.75">
      <c r="C98" s="37"/>
    </row>
    <row r="99" ht="18.75">
      <c r="C99" s="37"/>
    </row>
    <row r="100" ht="18.75">
      <c r="C100" s="37"/>
    </row>
    <row r="101" ht="18.75">
      <c r="C101" s="37"/>
    </row>
    <row r="102" ht="18.75">
      <c r="C102" s="37"/>
    </row>
    <row r="103" ht="18.75">
      <c r="C103" s="37"/>
    </row>
    <row r="104" ht="18.75">
      <c r="C104" s="37"/>
    </row>
    <row r="105" ht="18.75">
      <c r="C105" s="37"/>
    </row>
    <row r="106" ht="18.75">
      <c r="C106" s="37"/>
    </row>
    <row r="107" ht="18.75">
      <c r="C107" s="37"/>
    </row>
    <row r="108" ht="18.75">
      <c r="C108" s="37"/>
    </row>
    <row r="109" ht="18.75">
      <c r="C109" s="37"/>
    </row>
    <row r="110" ht="18.75">
      <c r="C110" s="37"/>
    </row>
    <row r="111" ht="18.75">
      <c r="C111" s="37"/>
    </row>
    <row r="112" ht="18.75">
      <c r="C112" s="37"/>
    </row>
    <row r="113" ht="18.75">
      <c r="C113" s="37"/>
    </row>
    <row r="114" ht="18.75">
      <c r="C114" s="37"/>
    </row>
  </sheetData>
  <sheetProtection sheet="1" objects="1" scenarios="1" selectLockedCells="1" selectUnlockedCells="1"/>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V1:AV1"/>
  <sheetViews>
    <sheetView showGridLines="0" tabSelected="1" view="pageBreakPreview" zoomScaleSheetLayoutView="100" zoomScalePageLayoutView="0" workbookViewId="0" topLeftCell="A1">
      <selection activeCell="AV1" sqref="AV1"/>
    </sheetView>
  </sheetViews>
  <sheetFormatPr defaultColWidth="9.140625" defaultRowHeight="15"/>
  <cols>
    <col min="1" max="16384" width="9.00390625" style="60" customWidth="1"/>
  </cols>
  <sheetData>
    <row r="1" ht="18.75">
      <c r="AV1" s="61"/>
    </row>
  </sheetData>
  <sheetProtection sheet="1" objects="1" scenarios="1" selectLockedCells="1" selectUnlockedCells="1"/>
  <printOptions/>
  <pageMargins left="0.2362204724409449" right="0.2362204724409449" top="0.47" bottom="0.7480314960629921" header="0.31496062992125984" footer="0.31496062992125984"/>
  <pageSetup horizontalDpi="600" verticalDpi="600" orientation="portrait" paperSize="9" r:id="rId2"/>
  <headerFooter>
    <oddFooter>&amp;L&amp;"ＭＳ Ｐ明朝,標準"&amp;8&amp;K00-024大阪府アイスホッケー連盟&amp;R&amp;"Times New Roman,斜体"&amp;9&amp;K00-024https://www.oihf.jp/</oddFooter>
  </headerFooter>
  <drawing r:id="rId1"/>
</worksheet>
</file>

<file path=xl/worksheets/sheet3.xml><?xml version="1.0" encoding="utf-8"?>
<worksheet xmlns="http://schemas.openxmlformats.org/spreadsheetml/2006/main" xmlns:r="http://schemas.openxmlformats.org/officeDocument/2006/relationships">
  <dimension ref="A1:M30"/>
  <sheetViews>
    <sheetView showRowColHeaders="0" view="pageBreakPreview" zoomScaleSheetLayoutView="100" zoomScalePageLayoutView="0" workbookViewId="0" topLeftCell="A1">
      <selection activeCell="J1" sqref="J1:L1"/>
    </sheetView>
  </sheetViews>
  <sheetFormatPr defaultColWidth="9.140625" defaultRowHeight="15"/>
  <cols>
    <col min="1" max="2" width="6.140625" style="0" bestFit="1" customWidth="1"/>
    <col min="3" max="3" width="12.8515625" style="0" customWidth="1"/>
    <col min="4" max="4" width="5.8515625" style="0" customWidth="1"/>
    <col min="5" max="5" width="3.421875" style="0" customWidth="1"/>
    <col min="6" max="12" width="7.421875" style="0" customWidth="1"/>
  </cols>
  <sheetData>
    <row r="1" spans="1:12" ht="17.25" customHeight="1">
      <c r="A1" s="52"/>
      <c r="B1" s="52"/>
      <c r="C1" s="52"/>
      <c r="D1" s="52"/>
      <c r="E1" s="52"/>
      <c r="F1" s="52"/>
      <c r="G1" s="52"/>
      <c r="H1" s="52"/>
      <c r="I1" s="50"/>
      <c r="J1" s="64" t="s">
        <v>5</v>
      </c>
      <c r="K1" s="64"/>
      <c r="L1" s="64"/>
    </row>
    <row r="2" spans="1:12" ht="7.5" customHeight="1">
      <c r="A2" s="65"/>
      <c r="B2" s="65"/>
      <c r="C2" s="65"/>
      <c r="D2" s="65"/>
      <c r="E2" s="65"/>
      <c r="F2" s="65"/>
      <c r="G2" s="65"/>
      <c r="H2" s="65"/>
      <c r="I2" s="65"/>
      <c r="J2" s="65"/>
      <c r="K2" s="65"/>
      <c r="L2" s="65"/>
    </row>
    <row r="3" spans="1:12" ht="37.5" customHeight="1">
      <c r="A3" s="3" t="s">
        <v>1</v>
      </c>
      <c r="D3" s="66" t="s">
        <v>0</v>
      </c>
      <c r="E3" s="67"/>
      <c r="F3" s="68" t="s">
        <v>106</v>
      </c>
      <c r="G3" s="69"/>
      <c r="H3" s="69"/>
      <c r="I3" s="69"/>
      <c r="J3" s="69"/>
      <c r="K3" s="69"/>
      <c r="L3" s="70"/>
    </row>
    <row r="4" spans="1:12" ht="33.75" customHeight="1">
      <c r="A4" s="71" t="s">
        <v>2</v>
      </c>
      <c r="B4" s="72"/>
      <c r="C4" s="73" t="s">
        <v>102</v>
      </c>
      <c r="D4" s="74"/>
      <c r="E4" s="74"/>
      <c r="F4" s="74"/>
      <c r="G4" s="75"/>
      <c r="H4" s="76" t="s">
        <v>3</v>
      </c>
      <c r="I4" s="77"/>
      <c r="J4" s="78" t="s">
        <v>84</v>
      </c>
      <c r="K4" s="79"/>
      <c r="L4" s="80"/>
    </row>
    <row r="5" spans="1:12" ht="60">
      <c r="A5" s="4" t="s">
        <v>100</v>
      </c>
      <c r="B5" s="4" t="s">
        <v>99</v>
      </c>
      <c r="C5" s="4" t="s">
        <v>98</v>
      </c>
      <c r="D5" s="62" t="s">
        <v>97</v>
      </c>
      <c r="E5" s="63"/>
      <c r="F5" s="4" t="s">
        <v>101</v>
      </c>
      <c r="G5" s="4" t="s">
        <v>91</v>
      </c>
      <c r="H5" s="4" t="s">
        <v>92</v>
      </c>
      <c r="I5" s="4" t="s">
        <v>93</v>
      </c>
      <c r="J5" s="4" t="s">
        <v>94</v>
      </c>
      <c r="K5" s="4" t="s">
        <v>95</v>
      </c>
      <c r="L5" s="4" t="s">
        <v>96</v>
      </c>
    </row>
    <row r="6" spans="1:12" ht="21" customHeight="1">
      <c r="A6" s="57">
        <v>1</v>
      </c>
      <c r="B6" s="7"/>
      <c r="C6" s="49"/>
      <c r="D6" s="6"/>
      <c r="E6" s="5" t="s">
        <v>4</v>
      </c>
      <c r="F6" s="51"/>
      <c r="G6" s="7"/>
      <c r="H6" s="7"/>
      <c r="I6" s="7"/>
      <c r="J6" s="7"/>
      <c r="K6" s="7"/>
      <c r="L6" s="7"/>
    </row>
    <row r="7" spans="1:12" ht="21" customHeight="1">
      <c r="A7" s="57">
        <v>2</v>
      </c>
      <c r="B7" s="7"/>
      <c r="C7" s="49"/>
      <c r="D7" s="6"/>
      <c r="E7" s="5" t="s">
        <v>4</v>
      </c>
      <c r="F7" s="51"/>
      <c r="G7" s="7"/>
      <c r="H7" s="7"/>
      <c r="I7" s="7"/>
      <c r="J7" s="7"/>
      <c r="K7" s="7"/>
      <c r="L7" s="7"/>
    </row>
    <row r="8" spans="1:12" ht="21" customHeight="1">
      <c r="A8" s="57">
        <v>3</v>
      </c>
      <c r="B8" s="7"/>
      <c r="C8" s="49"/>
      <c r="D8" s="6"/>
      <c r="E8" s="5" t="s">
        <v>4</v>
      </c>
      <c r="F8" s="51"/>
      <c r="G8" s="7"/>
      <c r="H8" s="7"/>
      <c r="I8" s="7"/>
      <c r="J8" s="7"/>
      <c r="K8" s="7"/>
      <c r="L8" s="7"/>
    </row>
    <row r="9" spans="1:13" ht="21" customHeight="1">
      <c r="A9" s="57">
        <v>4</v>
      </c>
      <c r="B9" s="7"/>
      <c r="C9" s="49"/>
      <c r="D9" s="6"/>
      <c r="E9" s="5" t="s">
        <v>4</v>
      </c>
      <c r="F9" s="51"/>
      <c r="G9" s="7"/>
      <c r="H9" s="7"/>
      <c r="I9" s="7"/>
      <c r="J9" s="7"/>
      <c r="K9" s="7"/>
      <c r="L9" s="7"/>
      <c r="M9" s="1"/>
    </row>
    <row r="10" spans="1:13" ht="21" customHeight="1">
      <c r="A10" s="57">
        <v>5</v>
      </c>
      <c r="B10" s="7"/>
      <c r="C10" s="49"/>
      <c r="D10" s="6"/>
      <c r="E10" s="5" t="s">
        <v>4</v>
      </c>
      <c r="F10" s="51"/>
      <c r="G10" s="7"/>
      <c r="H10" s="7"/>
      <c r="I10" s="7"/>
      <c r="J10" s="7"/>
      <c r="K10" s="7"/>
      <c r="L10" s="7"/>
      <c r="M10" s="1"/>
    </row>
    <row r="11" spans="1:13" ht="21" customHeight="1">
      <c r="A11" s="57">
        <v>6</v>
      </c>
      <c r="B11" s="7"/>
      <c r="C11" s="49"/>
      <c r="D11" s="6"/>
      <c r="E11" s="5" t="s">
        <v>4</v>
      </c>
      <c r="F11" s="51"/>
      <c r="G11" s="7"/>
      <c r="H11" s="7"/>
      <c r="I11" s="7"/>
      <c r="J11" s="7"/>
      <c r="K11" s="7"/>
      <c r="L11" s="7"/>
      <c r="M11" s="2"/>
    </row>
    <row r="12" spans="1:13" ht="21" customHeight="1">
      <c r="A12" s="57">
        <v>7</v>
      </c>
      <c r="B12" s="7"/>
      <c r="C12" s="49"/>
      <c r="D12" s="6"/>
      <c r="E12" s="5" t="s">
        <v>4</v>
      </c>
      <c r="F12" s="51"/>
      <c r="G12" s="7"/>
      <c r="H12" s="7"/>
      <c r="I12" s="7"/>
      <c r="J12" s="7"/>
      <c r="K12" s="7"/>
      <c r="L12" s="7"/>
      <c r="M12" s="2"/>
    </row>
    <row r="13" spans="1:13" ht="21" customHeight="1">
      <c r="A13" s="57">
        <v>8</v>
      </c>
      <c r="B13" s="7"/>
      <c r="C13" s="49"/>
      <c r="D13" s="6"/>
      <c r="E13" s="5" t="s">
        <v>4</v>
      </c>
      <c r="F13" s="51"/>
      <c r="G13" s="7"/>
      <c r="H13" s="7"/>
      <c r="I13" s="7"/>
      <c r="J13" s="7"/>
      <c r="K13" s="7"/>
      <c r="L13" s="7"/>
      <c r="M13" s="2"/>
    </row>
    <row r="14" spans="1:13" ht="21" customHeight="1">
      <c r="A14" s="57">
        <v>9</v>
      </c>
      <c r="B14" s="7"/>
      <c r="C14" s="49"/>
      <c r="D14" s="6"/>
      <c r="E14" s="5" t="s">
        <v>4</v>
      </c>
      <c r="F14" s="51"/>
      <c r="G14" s="7"/>
      <c r="H14" s="7"/>
      <c r="I14" s="7"/>
      <c r="J14" s="7"/>
      <c r="K14" s="7"/>
      <c r="L14" s="7"/>
      <c r="M14" s="2"/>
    </row>
    <row r="15" spans="1:12" ht="21" customHeight="1">
      <c r="A15" s="57">
        <v>10</v>
      </c>
      <c r="B15" s="7"/>
      <c r="C15" s="49"/>
      <c r="D15" s="6"/>
      <c r="E15" s="5" t="s">
        <v>4</v>
      </c>
      <c r="F15" s="51"/>
      <c r="G15" s="7"/>
      <c r="H15" s="7"/>
      <c r="I15" s="7"/>
      <c r="J15" s="7"/>
      <c r="K15" s="7"/>
      <c r="L15" s="7"/>
    </row>
    <row r="16" spans="1:12" ht="21" customHeight="1">
      <c r="A16" s="57">
        <v>11</v>
      </c>
      <c r="B16" s="7"/>
      <c r="C16" s="49"/>
      <c r="D16" s="6"/>
      <c r="E16" s="5" t="s">
        <v>4</v>
      </c>
      <c r="F16" s="51"/>
      <c r="G16" s="7"/>
      <c r="H16" s="7"/>
      <c r="I16" s="7"/>
      <c r="J16" s="7"/>
      <c r="K16" s="7"/>
      <c r="L16" s="7"/>
    </row>
    <row r="17" spans="1:12" ht="21" customHeight="1">
      <c r="A17" s="57">
        <v>12</v>
      </c>
      <c r="B17" s="7"/>
      <c r="C17" s="49"/>
      <c r="D17" s="6"/>
      <c r="E17" s="5" t="s">
        <v>4</v>
      </c>
      <c r="F17" s="51"/>
      <c r="G17" s="7"/>
      <c r="H17" s="7"/>
      <c r="I17" s="7"/>
      <c r="J17" s="7"/>
      <c r="K17" s="7"/>
      <c r="L17" s="7"/>
    </row>
    <row r="18" spans="1:12" ht="21" customHeight="1">
      <c r="A18" s="57">
        <v>13</v>
      </c>
      <c r="B18" s="7"/>
      <c r="C18" s="49"/>
      <c r="D18" s="6"/>
      <c r="E18" s="5" t="s">
        <v>4</v>
      </c>
      <c r="F18" s="51"/>
      <c r="G18" s="7"/>
      <c r="H18" s="7"/>
      <c r="I18" s="7"/>
      <c r="J18" s="7"/>
      <c r="K18" s="7"/>
      <c r="L18" s="7"/>
    </row>
    <row r="19" spans="1:12" ht="21" customHeight="1">
      <c r="A19" s="57">
        <v>14</v>
      </c>
      <c r="B19" s="7"/>
      <c r="C19" s="49"/>
      <c r="D19" s="6"/>
      <c r="E19" s="5" t="s">
        <v>4</v>
      </c>
      <c r="F19" s="51"/>
      <c r="G19" s="7"/>
      <c r="H19" s="7"/>
      <c r="I19" s="7"/>
      <c r="J19" s="7"/>
      <c r="K19" s="7"/>
      <c r="L19" s="7"/>
    </row>
    <row r="20" spans="1:12" ht="21" customHeight="1">
      <c r="A20" s="57">
        <v>15</v>
      </c>
      <c r="B20" s="7"/>
      <c r="C20" s="49"/>
      <c r="D20" s="6"/>
      <c r="E20" s="5" t="s">
        <v>4</v>
      </c>
      <c r="F20" s="51"/>
      <c r="G20" s="7"/>
      <c r="H20" s="7"/>
      <c r="I20" s="7"/>
      <c r="J20" s="7"/>
      <c r="K20" s="7"/>
      <c r="L20" s="7"/>
    </row>
    <row r="21" spans="1:12" ht="21" customHeight="1">
      <c r="A21" s="57">
        <v>16</v>
      </c>
      <c r="B21" s="7"/>
      <c r="C21" s="49"/>
      <c r="D21" s="6"/>
      <c r="E21" s="5" t="s">
        <v>4</v>
      </c>
      <c r="F21" s="51"/>
      <c r="G21" s="7"/>
      <c r="H21" s="7"/>
      <c r="I21" s="7"/>
      <c r="J21" s="7"/>
      <c r="K21" s="7"/>
      <c r="L21" s="7"/>
    </row>
    <row r="22" spans="1:12" ht="21" customHeight="1">
      <c r="A22" s="57">
        <v>17</v>
      </c>
      <c r="B22" s="7"/>
      <c r="C22" s="49"/>
      <c r="D22" s="6"/>
      <c r="E22" s="5" t="s">
        <v>4</v>
      </c>
      <c r="F22" s="51"/>
      <c r="G22" s="7"/>
      <c r="H22" s="7"/>
      <c r="I22" s="7"/>
      <c r="J22" s="7"/>
      <c r="K22" s="7"/>
      <c r="L22" s="7"/>
    </row>
    <row r="23" spans="1:12" ht="21" customHeight="1">
      <c r="A23" s="57">
        <v>18</v>
      </c>
      <c r="B23" s="7"/>
      <c r="C23" s="49"/>
      <c r="D23" s="6"/>
      <c r="E23" s="5" t="s">
        <v>4</v>
      </c>
      <c r="F23" s="51"/>
      <c r="G23" s="7"/>
      <c r="H23" s="7"/>
      <c r="I23" s="7"/>
      <c r="J23" s="7"/>
      <c r="K23" s="7"/>
      <c r="L23" s="7"/>
    </row>
    <row r="24" spans="1:12" ht="21" customHeight="1">
      <c r="A24" s="57">
        <v>19</v>
      </c>
      <c r="B24" s="7"/>
      <c r="C24" s="49"/>
      <c r="D24" s="6"/>
      <c r="E24" s="5" t="s">
        <v>4</v>
      </c>
      <c r="F24" s="51"/>
      <c r="G24" s="7"/>
      <c r="H24" s="7"/>
      <c r="I24" s="7"/>
      <c r="J24" s="7"/>
      <c r="K24" s="7"/>
      <c r="L24" s="7"/>
    </row>
    <row r="25" spans="1:12" ht="21" customHeight="1">
      <c r="A25" s="57">
        <v>20</v>
      </c>
      <c r="B25" s="7"/>
      <c r="C25" s="49"/>
      <c r="D25" s="6"/>
      <c r="E25" s="5" t="s">
        <v>4</v>
      </c>
      <c r="F25" s="51"/>
      <c r="G25" s="7"/>
      <c r="H25" s="7"/>
      <c r="I25" s="7"/>
      <c r="J25" s="7"/>
      <c r="K25" s="7"/>
      <c r="L25" s="7"/>
    </row>
    <row r="26" spans="1:12" ht="21" customHeight="1">
      <c r="A26" s="57">
        <v>21</v>
      </c>
      <c r="B26" s="7"/>
      <c r="C26" s="49"/>
      <c r="D26" s="6"/>
      <c r="E26" s="5" t="s">
        <v>4</v>
      </c>
      <c r="F26" s="51"/>
      <c r="G26" s="7"/>
      <c r="H26" s="7"/>
      <c r="I26" s="7"/>
      <c r="J26" s="7"/>
      <c r="K26" s="7"/>
      <c r="L26" s="7"/>
    </row>
    <row r="27" spans="1:12" ht="21" customHeight="1">
      <c r="A27" s="57">
        <v>22</v>
      </c>
      <c r="B27" s="7"/>
      <c r="C27" s="49"/>
      <c r="D27" s="6"/>
      <c r="E27" s="5" t="s">
        <v>4</v>
      </c>
      <c r="F27" s="51"/>
      <c r="G27" s="7"/>
      <c r="H27" s="7"/>
      <c r="I27" s="7"/>
      <c r="J27" s="7"/>
      <c r="K27" s="7"/>
      <c r="L27" s="7"/>
    </row>
    <row r="28" spans="1:12" ht="21" customHeight="1">
      <c r="A28" s="57">
        <v>23</v>
      </c>
      <c r="B28" s="7"/>
      <c r="C28" s="49"/>
      <c r="D28" s="6"/>
      <c r="E28" s="5" t="s">
        <v>4</v>
      </c>
      <c r="F28" s="51"/>
      <c r="G28" s="7"/>
      <c r="H28" s="7"/>
      <c r="I28" s="7"/>
      <c r="J28" s="7"/>
      <c r="K28" s="7"/>
      <c r="L28" s="7"/>
    </row>
    <row r="29" spans="1:12" ht="21" customHeight="1">
      <c r="A29" s="57">
        <v>24</v>
      </c>
      <c r="B29" s="7"/>
      <c r="C29" s="49"/>
      <c r="D29" s="6"/>
      <c r="E29" s="5" t="s">
        <v>4</v>
      </c>
      <c r="F29" s="51"/>
      <c r="G29" s="7"/>
      <c r="H29" s="7"/>
      <c r="I29" s="7"/>
      <c r="J29" s="7"/>
      <c r="K29" s="7"/>
      <c r="L29" s="7"/>
    </row>
    <row r="30" spans="1:12" ht="21" customHeight="1">
      <c r="A30" s="57">
        <v>25</v>
      </c>
      <c r="B30" s="7"/>
      <c r="C30" s="49"/>
      <c r="D30" s="6"/>
      <c r="E30" s="5" t="s">
        <v>4</v>
      </c>
      <c r="F30" s="51"/>
      <c r="G30" s="7"/>
      <c r="H30" s="7"/>
      <c r="I30" s="7"/>
      <c r="J30" s="7"/>
      <c r="K30" s="7"/>
      <c r="L30" s="7"/>
    </row>
  </sheetData>
  <sheetProtection sheet="1" objects="1" scenarios="1" selectLockedCells="1"/>
  <mergeCells count="9">
    <mergeCell ref="D5:E5"/>
    <mergeCell ref="J1:L1"/>
    <mergeCell ref="A2:L2"/>
    <mergeCell ref="D3:E3"/>
    <mergeCell ref="F3:L3"/>
    <mergeCell ref="A4:B4"/>
    <mergeCell ref="C4:G4"/>
    <mergeCell ref="H4:I4"/>
    <mergeCell ref="J4:L4"/>
  </mergeCells>
  <conditionalFormatting sqref="G6:L30">
    <cfRule type="cellIs" priority="2" dxfId="107" operator="equal" stopIfTrue="1">
      <formula>"有"</formula>
    </cfRule>
    <cfRule type="cellIs" priority="3" dxfId="107" operator="equal" stopIfTrue="1">
      <formula>"有"</formula>
    </cfRule>
  </conditionalFormatting>
  <conditionalFormatting sqref="F6:F30">
    <cfRule type="cellIs" priority="1" dxfId="107" operator="equal" stopIfTrue="1">
      <formula>"陽性(+)"</formula>
    </cfRule>
  </conditionalFormatting>
  <dataValidations count="4">
    <dataValidation type="list" showInputMessage="1" showErrorMessage="1" sqref="B6:B30">
      <formula1>ドロップダウンリスト!$A$2:$A$20</formula1>
    </dataValidation>
    <dataValidation type="list" imeMode="off" sqref="D6:D30">
      <formula1>ドロップダウンリスト!$C$2:$C$90</formula1>
    </dataValidation>
    <dataValidation type="list" showInputMessage="1" showErrorMessage="1" sqref="F6:F30">
      <formula1>ドロップダウンリスト!$D$2:$D$10</formula1>
    </dataValidation>
    <dataValidation type="list" showInputMessage="1" showErrorMessage="1" sqref="G6:L30">
      <formula1>ドロップダウンリスト!$B$2:$B$5</formula1>
    </dataValidation>
  </dataValidations>
  <printOptions horizontalCentered="1"/>
  <pageMargins left="0.36" right="0.2362204724409449" top="0.64" bottom="0.5118110236220472" header="0.31496062992125984" footer="0.2362204724409449"/>
  <pageSetup horizontalDpi="600" verticalDpi="600" orientation="portrait" paperSize="9" r:id="rId3"/>
  <headerFooter>
    <oddFooter>&amp;L&amp;"ＭＳ Ｐ明朝,標準"&amp;8&amp;K00-034大阪府アイスホッケー連盟&amp;R&amp;"Times New Roman,斜体"&amp;9&amp;K00-034https://www.oihf.jp/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AT42"/>
  <sheetViews>
    <sheetView showGridLines="0" showRowColHeaders="0" zoomScale="80" zoomScaleNormal="80" zoomScaleSheetLayoutView="90" zoomScalePageLayoutView="0" workbookViewId="0" topLeftCell="A1">
      <pane ySplit="6" topLeftCell="A7" activePane="bottomLeft" state="frozen"/>
      <selection pane="topLeft" activeCell="A1" sqref="A1"/>
      <selection pane="bottomLeft" activeCell="N1" sqref="N1:R1"/>
    </sheetView>
  </sheetViews>
  <sheetFormatPr defaultColWidth="8.7109375" defaultRowHeight="15"/>
  <cols>
    <col min="1" max="1" width="1.421875" style="0" customWidth="1"/>
    <col min="2" max="4" width="8.7109375" style="0" customWidth="1"/>
    <col min="5" max="5" width="6.421875" style="0" customWidth="1"/>
    <col min="6" max="6" width="3.7109375" style="0" customWidth="1"/>
    <col min="7" max="7" width="6.57421875" style="0" customWidth="1"/>
    <col min="8" max="8" width="3.7109375" style="0" customWidth="1"/>
    <col min="9" max="9" width="6.57421875" style="0" customWidth="1"/>
    <col min="10" max="10" width="3.7109375" style="0" customWidth="1"/>
    <col min="11" max="11" width="6.57421875" style="0" customWidth="1"/>
    <col min="12" max="12" width="3.7109375" style="0" customWidth="1"/>
    <col min="13" max="13" width="6.57421875" style="0" customWidth="1"/>
    <col min="14" max="14" width="3.7109375" style="0" customWidth="1"/>
    <col min="15" max="15" width="6.57421875" style="0" customWidth="1"/>
    <col min="16" max="16" width="3.7109375" style="0" customWidth="1"/>
    <col min="17" max="17" width="6.57421875" style="0" customWidth="1"/>
    <col min="18" max="18" width="3.7109375" style="0" customWidth="1"/>
    <col min="19" max="19" width="6.57421875" style="0" customWidth="1"/>
    <col min="20" max="20" width="3.7109375" style="0" customWidth="1"/>
    <col min="21" max="21" width="6.57421875" style="0" customWidth="1"/>
    <col min="22" max="22" width="3.7109375" style="0" customWidth="1"/>
    <col min="23" max="23" width="6.57421875" style="0" customWidth="1"/>
    <col min="24" max="24" width="3.7109375" style="0" customWidth="1"/>
    <col min="25" max="25" width="6.57421875" style="0" customWidth="1"/>
    <col min="26" max="26" width="3.7109375" style="0" customWidth="1"/>
    <col min="27" max="27" width="6.57421875" style="0" customWidth="1"/>
    <col min="28" max="28" width="3.7109375" style="0" customWidth="1"/>
    <col min="29" max="29" width="6.57421875" style="0" customWidth="1"/>
    <col min="30" max="30" width="3.7109375" style="0" customWidth="1"/>
    <col min="31" max="31" width="6.57421875" style="0" customWidth="1"/>
    <col min="32" max="32" width="3.7109375" style="0" customWidth="1"/>
    <col min="33" max="33" width="6.57421875" style="0" customWidth="1"/>
    <col min="34" max="34" width="3.7109375" style="0" customWidth="1"/>
    <col min="35" max="35" width="6.57421875" style="0" customWidth="1"/>
    <col min="36" max="36" width="3.7109375" style="0" customWidth="1"/>
    <col min="37" max="37" width="6.57421875" style="0" customWidth="1"/>
    <col min="38" max="38" width="3.7109375" style="0" customWidth="1"/>
    <col min="39" max="39" width="6.57421875" style="0" customWidth="1"/>
    <col min="40" max="40" width="3.7109375" style="0" customWidth="1"/>
    <col min="41" max="41" width="6.57421875" style="0" customWidth="1"/>
    <col min="42" max="42" width="3.7109375" style="0" customWidth="1"/>
    <col min="43" max="43" width="6.57421875" style="0" customWidth="1"/>
    <col min="44" max="44" width="3.7109375" style="0" customWidth="1"/>
    <col min="45" max="45" width="6.57421875" style="0" customWidth="1"/>
    <col min="46" max="46" width="3.7109375" style="0" customWidth="1"/>
  </cols>
  <sheetData>
    <row r="1" spans="2:35" ht="30">
      <c r="B1" s="134" t="s">
        <v>13</v>
      </c>
      <c r="C1" s="134"/>
      <c r="D1" s="134"/>
      <c r="E1" s="134"/>
      <c r="F1" s="134"/>
      <c r="G1" s="134"/>
      <c r="H1" s="134"/>
      <c r="I1" s="134"/>
      <c r="J1" s="134"/>
      <c r="K1" s="134"/>
      <c r="L1" s="134"/>
      <c r="M1" s="135"/>
      <c r="N1" s="136">
        <v>44522</v>
      </c>
      <c r="O1" s="137"/>
      <c r="P1" s="137"/>
      <c r="Q1" s="137"/>
      <c r="R1" s="138"/>
      <c r="U1" s="139" t="s">
        <v>14</v>
      </c>
      <c r="V1" s="139"/>
      <c r="W1" s="139"/>
      <c r="X1" s="139"/>
      <c r="Y1" s="139"/>
      <c r="Z1" s="139"/>
      <c r="AA1" s="139"/>
      <c r="AB1" s="139"/>
      <c r="AC1" s="139"/>
      <c r="AD1" s="139"/>
      <c r="AE1" s="140">
        <v>37.3</v>
      </c>
      <c r="AF1" s="141"/>
      <c r="AG1" s="8" t="s">
        <v>15</v>
      </c>
      <c r="AH1" s="9"/>
      <c r="AI1" s="10"/>
    </row>
    <row r="2" spans="5:46" ht="18.75" hidden="1">
      <c r="E2" s="11">
        <f>N1</f>
        <v>44522</v>
      </c>
      <c r="F2" s="11"/>
      <c r="G2" s="11">
        <f>E2+1</f>
        <v>44523</v>
      </c>
      <c r="H2" s="11"/>
      <c r="I2" s="11">
        <f>G2+1</f>
        <v>44524</v>
      </c>
      <c r="J2" s="11"/>
      <c r="K2" s="11">
        <f>I2+1</f>
        <v>44525</v>
      </c>
      <c r="L2" s="11"/>
      <c r="M2" s="11">
        <f>K2+1</f>
        <v>44526</v>
      </c>
      <c r="N2" s="11"/>
      <c r="O2" s="11">
        <f>M2+1</f>
        <v>44527</v>
      </c>
      <c r="P2" s="11"/>
      <c r="Q2" s="11">
        <f>O2+1</f>
        <v>44528</v>
      </c>
      <c r="R2" s="11"/>
      <c r="S2" s="11">
        <f>Q2+1</f>
        <v>44529</v>
      </c>
      <c r="T2" s="11"/>
      <c r="U2" s="12">
        <f>S2+1</f>
        <v>44530</v>
      </c>
      <c r="V2" s="12"/>
      <c r="W2" s="12">
        <f>U2+1</f>
        <v>44531</v>
      </c>
      <c r="X2" s="12"/>
      <c r="Y2" s="12">
        <f>W2+1</f>
        <v>44532</v>
      </c>
      <c r="Z2" s="12"/>
      <c r="AA2" s="12">
        <f>Y2+1</f>
        <v>44533</v>
      </c>
      <c r="AB2" s="12"/>
      <c r="AC2" s="12">
        <f>AA2+1</f>
        <v>44534</v>
      </c>
      <c r="AD2" s="12"/>
      <c r="AE2" s="12">
        <f>AC2+1</f>
        <v>44535</v>
      </c>
      <c r="AF2" s="12"/>
      <c r="AG2" s="12">
        <f>AE2+1</f>
        <v>44536</v>
      </c>
      <c r="AH2" s="12"/>
      <c r="AI2" s="12">
        <f>AG2+1</f>
        <v>44537</v>
      </c>
      <c r="AJ2" s="11"/>
      <c r="AK2" s="11">
        <f>AI2+1</f>
        <v>44538</v>
      </c>
      <c r="AL2" s="11"/>
      <c r="AM2" s="11">
        <f>AK2+1</f>
        <v>44539</v>
      </c>
      <c r="AN2" s="11"/>
      <c r="AO2" s="11">
        <f>AM2+1</f>
        <v>44540</v>
      </c>
      <c r="AP2" s="11"/>
      <c r="AQ2" s="11">
        <f>AO2+1</f>
        <v>44541</v>
      </c>
      <c r="AR2" s="11"/>
      <c r="AS2" s="11">
        <f>AQ2+1</f>
        <v>44542</v>
      </c>
      <c r="AT2" s="13"/>
    </row>
    <row r="3" spans="5:46" ht="18.75" hidden="1">
      <c r="E3" s="14" t="str">
        <f>CONCATENATE("(",TEXT(E2,"aaa"),")")</f>
        <v>(月)</v>
      </c>
      <c r="F3" s="14"/>
      <c r="G3" s="14" t="str">
        <f aca="true" t="shared" si="0" ref="G3:AS3">CONCATENATE("(",TEXT(G2,"aaa"),")")</f>
        <v>(火)</v>
      </c>
      <c r="H3" s="14"/>
      <c r="I3" s="14" t="str">
        <f t="shared" si="0"/>
        <v>(水)</v>
      </c>
      <c r="J3" s="14"/>
      <c r="K3" s="14" t="str">
        <f t="shared" si="0"/>
        <v>(木)</v>
      </c>
      <c r="L3" s="14"/>
      <c r="M3" s="14" t="str">
        <f t="shared" si="0"/>
        <v>(金)</v>
      </c>
      <c r="N3" s="14"/>
      <c r="O3" s="14" t="str">
        <f t="shared" si="0"/>
        <v>(土)</v>
      </c>
      <c r="P3" s="14"/>
      <c r="Q3" s="14" t="str">
        <f t="shared" si="0"/>
        <v>(日)</v>
      </c>
      <c r="R3" s="14"/>
      <c r="S3" s="14" t="str">
        <f t="shared" si="0"/>
        <v>(月)</v>
      </c>
      <c r="T3" s="14"/>
      <c r="U3" s="14" t="str">
        <f t="shared" si="0"/>
        <v>(火)</v>
      </c>
      <c r="V3" s="14"/>
      <c r="W3" s="14" t="str">
        <f t="shared" si="0"/>
        <v>(水)</v>
      </c>
      <c r="X3" s="14"/>
      <c r="Y3" s="14" t="str">
        <f t="shared" si="0"/>
        <v>(木)</v>
      </c>
      <c r="Z3" s="14"/>
      <c r="AA3" s="14" t="str">
        <f t="shared" si="0"/>
        <v>(金)</v>
      </c>
      <c r="AB3" s="14"/>
      <c r="AC3" s="14" t="str">
        <f t="shared" si="0"/>
        <v>(土)</v>
      </c>
      <c r="AD3" s="14"/>
      <c r="AE3" s="14" t="str">
        <f t="shared" si="0"/>
        <v>(日)</v>
      </c>
      <c r="AF3" s="14"/>
      <c r="AG3" s="14" t="str">
        <f t="shared" si="0"/>
        <v>(月)</v>
      </c>
      <c r="AH3" s="14"/>
      <c r="AI3" s="14" t="str">
        <f t="shared" si="0"/>
        <v>(火)</v>
      </c>
      <c r="AJ3" s="14"/>
      <c r="AK3" s="14" t="str">
        <f t="shared" si="0"/>
        <v>(水)</v>
      </c>
      <c r="AL3" s="14"/>
      <c r="AM3" s="14" t="str">
        <f t="shared" si="0"/>
        <v>(木)</v>
      </c>
      <c r="AN3" s="14"/>
      <c r="AO3" s="14" t="str">
        <f t="shared" si="0"/>
        <v>(金)</v>
      </c>
      <c r="AP3" s="14"/>
      <c r="AQ3" s="14" t="str">
        <f t="shared" si="0"/>
        <v>(土)</v>
      </c>
      <c r="AR3" s="14"/>
      <c r="AS3" s="14" t="str">
        <f t="shared" si="0"/>
        <v>(日)</v>
      </c>
      <c r="AT3" s="54"/>
    </row>
    <row r="4" spans="5:46" ht="18.75" hidden="1">
      <c r="E4" s="15">
        <f>MONTH(E2)</f>
        <v>11</v>
      </c>
      <c r="F4" s="15"/>
      <c r="G4" s="15">
        <f aca="true" t="shared" si="1" ref="G4:AS4">MONTH(G2)</f>
        <v>11</v>
      </c>
      <c r="H4" s="15"/>
      <c r="I4" s="15">
        <f t="shared" si="1"/>
        <v>11</v>
      </c>
      <c r="J4" s="15"/>
      <c r="K4" s="15">
        <f t="shared" si="1"/>
        <v>11</v>
      </c>
      <c r="L4" s="15"/>
      <c r="M4" s="15">
        <f t="shared" si="1"/>
        <v>11</v>
      </c>
      <c r="N4" s="15"/>
      <c r="O4" s="15">
        <f t="shared" si="1"/>
        <v>11</v>
      </c>
      <c r="P4" s="15"/>
      <c r="Q4" s="15">
        <f t="shared" si="1"/>
        <v>11</v>
      </c>
      <c r="R4" s="15"/>
      <c r="S4" s="15">
        <f t="shared" si="1"/>
        <v>11</v>
      </c>
      <c r="T4" s="15"/>
      <c r="U4" s="15">
        <f t="shared" si="1"/>
        <v>11</v>
      </c>
      <c r="V4" s="15"/>
      <c r="W4" s="15">
        <f t="shared" si="1"/>
        <v>12</v>
      </c>
      <c r="X4" s="15"/>
      <c r="Y4" s="15">
        <f t="shared" si="1"/>
        <v>12</v>
      </c>
      <c r="Z4" s="15"/>
      <c r="AA4" s="15">
        <f t="shared" si="1"/>
        <v>12</v>
      </c>
      <c r="AB4" s="15"/>
      <c r="AC4" s="15">
        <f t="shared" si="1"/>
        <v>12</v>
      </c>
      <c r="AD4" s="15"/>
      <c r="AE4" s="15">
        <f t="shared" si="1"/>
        <v>12</v>
      </c>
      <c r="AF4" s="15"/>
      <c r="AG4" s="15">
        <f t="shared" si="1"/>
        <v>12</v>
      </c>
      <c r="AH4" s="15"/>
      <c r="AI4" s="15">
        <f t="shared" si="1"/>
        <v>12</v>
      </c>
      <c r="AJ4" s="15"/>
      <c r="AK4" s="15">
        <f t="shared" si="1"/>
        <v>12</v>
      </c>
      <c r="AL4" s="15"/>
      <c r="AM4" s="15">
        <f t="shared" si="1"/>
        <v>12</v>
      </c>
      <c r="AN4" s="15"/>
      <c r="AO4" s="15">
        <f t="shared" si="1"/>
        <v>12</v>
      </c>
      <c r="AP4" s="15"/>
      <c r="AQ4" s="15">
        <f t="shared" si="1"/>
        <v>12</v>
      </c>
      <c r="AR4" s="15"/>
      <c r="AS4" s="15">
        <f t="shared" si="1"/>
        <v>12</v>
      </c>
      <c r="AT4" s="15"/>
    </row>
    <row r="5" spans="5:46" ht="18.75" hidden="1">
      <c r="E5" s="15">
        <f>DAY(E2)</f>
        <v>22</v>
      </c>
      <c r="F5" s="15"/>
      <c r="G5" s="15">
        <f aca="true" t="shared" si="2" ref="G5:AS5">DAY(G2)</f>
        <v>23</v>
      </c>
      <c r="H5" s="15"/>
      <c r="I5" s="15">
        <f t="shared" si="2"/>
        <v>24</v>
      </c>
      <c r="J5" s="15"/>
      <c r="K5" s="15">
        <f t="shared" si="2"/>
        <v>25</v>
      </c>
      <c r="L5" s="15"/>
      <c r="M5" s="15">
        <f t="shared" si="2"/>
        <v>26</v>
      </c>
      <c r="N5" s="15"/>
      <c r="O5" s="15">
        <f t="shared" si="2"/>
        <v>27</v>
      </c>
      <c r="P5" s="15"/>
      <c r="Q5" s="15">
        <f t="shared" si="2"/>
        <v>28</v>
      </c>
      <c r="R5" s="15"/>
      <c r="S5" s="15">
        <f t="shared" si="2"/>
        <v>29</v>
      </c>
      <c r="T5" s="15"/>
      <c r="U5" s="15">
        <f t="shared" si="2"/>
        <v>30</v>
      </c>
      <c r="V5" s="15"/>
      <c r="W5" s="15">
        <f t="shared" si="2"/>
        <v>1</v>
      </c>
      <c r="X5" s="15"/>
      <c r="Y5" s="15">
        <f t="shared" si="2"/>
        <v>2</v>
      </c>
      <c r="Z5" s="15"/>
      <c r="AA5" s="15">
        <f t="shared" si="2"/>
        <v>3</v>
      </c>
      <c r="AB5" s="15"/>
      <c r="AC5" s="15">
        <f t="shared" si="2"/>
        <v>4</v>
      </c>
      <c r="AD5" s="15"/>
      <c r="AE5" s="15">
        <f t="shared" si="2"/>
        <v>5</v>
      </c>
      <c r="AF5" s="15"/>
      <c r="AG5" s="15">
        <f t="shared" si="2"/>
        <v>6</v>
      </c>
      <c r="AH5" s="15"/>
      <c r="AI5" s="15">
        <f t="shared" si="2"/>
        <v>7</v>
      </c>
      <c r="AJ5" s="15"/>
      <c r="AK5" s="15">
        <f t="shared" si="2"/>
        <v>8</v>
      </c>
      <c r="AL5" s="15"/>
      <c r="AM5" s="15">
        <f t="shared" si="2"/>
        <v>9</v>
      </c>
      <c r="AN5" s="15"/>
      <c r="AO5" s="15">
        <f t="shared" si="2"/>
        <v>10</v>
      </c>
      <c r="AP5" s="15"/>
      <c r="AQ5" s="15">
        <f t="shared" si="2"/>
        <v>11</v>
      </c>
      <c r="AR5" s="15"/>
      <c r="AS5" s="15">
        <f t="shared" si="2"/>
        <v>12</v>
      </c>
      <c r="AT5" s="16"/>
    </row>
    <row r="6" spans="5:46" ht="18.75" hidden="1">
      <c r="E6" s="15" t="str">
        <f aca="true" t="shared" si="3" ref="E6:AS6">CONCATENATE(E4,"/",E5," ",E3)</f>
        <v>11/22 (月)</v>
      </c>
      <c r="F6" s="15"/>
      <c r="G6" s="15" t="str">
        <f t="shared" si="3"/>
        <v>11/23 (火)</v>
      </c>
      <c r="H6" s="15"/>
      <c r="I6" s="15" t="str">
        <f t="shared" si="3"/>
        <v>11/24 (水)</v>
      </c>
      <c r="J6" s="15"/>
      <c r="K6" s="15" t="str">
        <f t="shared" si="3"/>
        <v>11/25 (木)</v>
      </c>
      <c r="L6" s="15"/>
      <c r="M6" s="15" t="str">
        <f t="shared" si="3"/>
        <v>11/26 (金)</v>
      </c>
      <c r="N6" s="15"/>
      <c r="O6" s="15" t="str">
        <f t="shared" si="3"/>
        <v>11/27 (土)</v>
      </c>
      <c r="P6" s="15"/>
      <c r="Q6" s="15" t="str">
        <f t="shared" si="3"/>
        <v>11/28 (日)</v>
      </c>
      <c r="R6" s="15"/>
      <c r="S6" s="15" t="str">
        <f t="shared" si="3"/>
        <v>11/29 (月)</v>
      </c>
      <c r="T6" s="15"/>
      <c r="U6" s="15" t="str">
        <f t="shared" si="3"/>
        <v>11/30 (火)</v>
      </c>
      <c r="V6" s="15"/>
      <c r="W6" s="15" t="str">
        <f t="shared" si="3"/>
        <v>12/1 (水)</v>
      </c>
      <c r="X6" s="15"/>
      <c r="Y6" s="15" t="str">
        <f t="shared" si="3"/>
        <v>12/2 (木)</v>
      </c>
      <c r="Z6" s="15"/>
      <c r="AA6" s="15" t="str">
        <f t="shared" si="3"/>
        <v>12/3 (金)</v>
      </c>
      <c r="AB6" s="15"/>
      <c r="AC6" s="15" t="str">
        <f t="shared" si="3"/>
        <v>12/4 (土)</v>
      </c>
      <c r="AD6" s="15"/>
      <c r="AE6" s="15" t="str">
        <f t="shared" si="3"/>
        <v>12/5 (日)</v>
      </c>
      <c r="AF6" s="15"/>
      <c r="AG6" s="15" t="str">
        <f t="shared" si="3"/>
        <v>12/6 (月)</v>
      </c>
      <c r="AH6" s="15"/>
      <c r="AI6" s="15" t="str">
        <f t="shared" si="3"/>
        <v>12/7 (火)</v>
      </c>
      <c r="AJ6" s="15"/>
      <c r="AK6" s="15" t="str">
        <f t="shared" si="3"/>
        <v>12/8 (水)</v>
      </c>
      <c r="AL6" s="15"/>
      <c r="AM6" s="15" t="str">
        <f t="shared" si="3"/>
        <v>12/9 (木)</v>
      </c>
      <c r="AN6" s="15"/>
      <c r="AO6" s="15" t="str">
        <f t="shared" si="3"/>
        <v>12/10 (金)</v>
      </c>
      <c r="AP6" s="15"/>
      <c r="AQ6" s="15" t="str">
        <f t="shared" si="3"/>
        <v>12/11 (土)</v>
      </c>
      <c r="AR6" s="15"/>
      <c r="AS6" s="15" t="str">
        <f t="shared" si="3"/>
        <v>12/12 (日)</v>
      </c>
      <c r="AT6" s="16"/>
    </row>
    <row r="8" spans="2:27" ht="37.5" customHeight="1">
      <c r="B8" s="142" t="s">
        <v>16</v>
      </c>
      <c r="C8" s="143"/>
      <c r="D8" s="143"/>
      <c r="E8" s="143"/>
      <c r="F8" s="53"/>
      <c r="G8" s="130" t="s">
        <v>0</v>
      </c>
      <c r="H8" s="131"/>
      <c r="I8" s="144" t="s">
        <v>105</v>
      </c>
      <c r="J8" s="145"/>
      <c r="K8" s="145"/>
      <c r="L8" s="145"/>
      <c r="M8" s="145"/>
      <c r="N8" s="145"/>
      <c r="O8" s="145"/>
      <c r="P8" s="145"/>
      <c r="Q8" s="145"/>
      <c r="R8" s="145"/>
      <c r="S8" s="145"/>
      <c r="T8" s="145"/>
      <c r="U8" s="145"/>
      <c r="V8" s="145"/>
      <c r="W8" s="145"/>
      <c r="X8" s="145"/>
      <c r="Y8" s="145"/>
      <c r="Z8" s="145"/>
      <c r="AA8" s="146"/>
    </row>
    <row r="10" spans="2:16" ht="37.5" customHeight="1">
      <c r="B10" s="56" t="s">
        <v>17</v>
      </c>
      <c r="C10" s="78"/>
      <c r="D10" s="80"/>
      <c r="E10" s="125" t="s">
        <v>18</v>
      </c>
      <c r="F10" s="129"/>
      <c r="G10" s="129"/>
      <c r="H10" s="126"/>
      <c r="I10" s="78" t="s">
        <v>104</v>
      </c>
      <c r="J10" s="79"/>
      <c r="K10" s="79"/>
      <c r="L10" s="79"/>
      <c r="M10" s="80"/>
      <c r="N10" s="17"/>
      <c r="O10" s="54"/>
      <c r="P10" s="54"/>
    </row>
    <row r="11" spans="2:16" ht="37.5" customHeight="1">
      <c r="B11" s="56" t="s">
        <v>19</v>
      </c>
      <c r="C11" s="78" t="s">
        <v>20</v>
      </c>
      <c r="D11" s="79"/>
      <c r="E11" s="79"/>
      <c r="F11" s="79"/>
      <c r="G11" s="79"/>
      <c r="H11" s="80"/>
      <c r="I11" s="130" t="s">
        <v>21</v>
      </c>
      <c r="J11" s="131"/>
      <c r="K11" s="132">
        <v>99</v>
      </c>
      <c r="L11" s="133"/>
      <c r="M11" s="18" t="s">
        <v>22</v>
      </c>
      <c r="N11" s="19"/>
      <c r="O11" s="20"/>
      <c r="P11" s="20"/>
    </row>
    <row r="12" spans="2:26" ht="37.5" customHeight="1">
      <c r="B12" s="56" t="s">
        <v>23</v>
      </c>
      <c r="C12" s="78" t="s">
        <v>24</v>
      </c>
      <c r="D12" s="79"/>
      <c r="E12" s="79"/>
      <c r="F12" s="79"/>
      <c r="G12" s="79"/>
      <c r="H12" s="79"/>
      <c r="I12" s="79"/>
      <c r="J12" s="79"/>
      <c r="K12" s="79"/>
      <c r="L12" s="79"/>
      <c r="M12" s="80"/>
      <c r="N12" s="21"/>
      <c r="O12" s="54"/>
      <c r="P12" s="54"/>
      <c r="Y12" s="22"/>
      <c r="Z12" s="22"/>
    </row>
    <row r="13" spans="2:46" ht="37.5" customHeight="1">
      <c r="B13" s="125" t="s">
        <v>25</v>
      </c>
      <c r="C13" s="126"/>
      <c r="D13" s="78" t="s">
        <v>26</v>
      </c>
      <c r="E13" s="79"/>
      <c r="F13" s="79"/>
      <c r="G13" s="79"/>
      <c r="H13" s="79"/>
      <c r="I13" s="79"/>
      <c r="J13" s="79"/>
      <c r="K13" s="79"/>
      <c r="L13" s="79"/>
      <c r="M13" s="80"/>
      <c r="N13" s="17"/>
      <c r="O13" s="54"/>
      <c r="P13" s="54"/>
      <c r="AG13" s="127"/>
      <c r="AH13" s="127"/>
      <c r="AI13" s="127"/>
      <c r="AJ13" s="54"/>
      <c r="AK13" s="127"/>
      <c r="AL13" s="127"/>
      <c r="AM13" s="128"/>
      <c r="AN13" s="128"/>
      <c r="AO13" s="128"/>
      <c r="AP13" s="128"/>
      <c r="AQ13" s="128"/>
      <c r="AR13" s="128"/>
      <c r="AS13" s="128"/>
      <c r="AT13" s="55"/>
    </row>
    <row r="14" spans="5:46" ht="19.5" hidden="1">
      <c r="E14" s="124" t="s">
        <v>27</v>
      </c>
      <c r="F14" s="124"/>
      <c r="G14" s="124" t="s">
        <v>28</v>
      </c>
      <c r="H14" s="124"/>
      <c r="I14" s="124" t="s">
        <v>29</v>
      </c>
      <c r="J14" s="124"/>
      <c r="K14" s="124" t="s">
        <v>30</v>
      </c>
      <c r="L14" s="124"/>
      <c r="M14" s="124" t="s">
        <v>31</v>
      </c>
      <c r="N14" s="124"/>
      <c r="O14" s="124" t="s">
        <v>32</v>
      </c>
      <c r="P14" s="124"/>
      <c r="Q14" s="124" t="s">
        <v>33</v>
      </c>
      <c r="R14" s="124"/>
      <c r="S14" s="124" t="s">
        <v>34</v>
      </c>
      <c r="T14" s="124"/>
      <c r="U14" s="124" t="s">
        <v>35</v>
      </c>
      <c r="V14" s="124"/>
      <c r="W14" s="124" t="s">
        <v>36</v>
      </c>
      <c r="X14" s="124"/>
      <c r="Y14" s="124" t="s">
        <v>37</v>
      </c>
      <c r="Z14" s="124"/>
      <c r="AA14" s="124" t="s">
        <v>38</v>
      </c>
      <c r="AB14" s="124"/>
      <c r="AC14" s="124" t="s">
        <v>39</v>
      </c>
      <c r="AD14" s="124"/>
      <c r="AE14" s="124" t="s">
        <v>40</v>
      </c>
      <c r="AF14" s="124"/>
      <c r="AG14" s="124" t="s">
        <v>41</v>
      </c>
      <c r="AH14" s="124"/>
      <c r="AI14" s="124" t="s">
        <v>42</v>
      </c>
      <c r="AJ14" s="124"/>
      <c r="AK14" s="124" t="s">
        <v>43</v>
      </c>
      <c r="AL14" s="124"/>
      <c r="AM14" s="122" t="s">
        <v>44</v>
      </c>
      <c r="AN14" s="122"/>
      <c r="AO14" s="122" t="s">
        <v>45</v>
      </c>
      <c r="AP14" s="122"/>
      <c r="AQ14" s="122" t="s">
        <v>46</v>
      </c>
      <c r="AR14" s="122"/>
      <c r="AS14" s="122" t="s">
        <v>47</v>
      </c>
      <c r="AT14" s="122"/>
    </row>
    <row r="15" spans="5:46" ht="15">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4"/>
      <c r="AN15" s="24"/>
      <c r="AO15" s="24"/>
      <c r="AP15" s="24"/>
      <c r="AQ15" s="24"/>
      <c r="AR15" s="24"/>
      <c r="AS15" s="25"/>
      <c r="AT15" s="25"/>
    </row>
    <row r="16" spans="2:46" ht="15">
      <c r="B16" s="123" t="s">
        <v>48</v>
      </c>
      <c r="C16" s="123"/>
      <c r="D16" s="123"/>
      <c r="E16" s="120" t="str">
        <f>E6</f>
        <v>11/22 (月)</v>
      </c>
      <c r="F16" s="121"/>
      <c r="G16" s="120" t="str">
        <f aca="true" t="shared" si="4" ref="G16:AS16">G6</f>
        <v>11/23 (火)</v>
      </c>
      <c r="H16" s="121"/>
      <c r="I16" s="120" t="str">
        <f t="shared" si="4"/>
        <v>11/24 (水)</v>
      </c>
      <c r="J16" s="121"/>
      <c r="K16" s="120" t="str">
        <f t="shared" si="4"/>
        <v>11/25 (木)</v>
      </c>
      <c r="L16" s="121"/>
      <c r="M16" s="120" t="str">
        <f t="shared" si="4"/>
        <v>11/26 (金)</v>
      </c>
      <c r="N16" s="121"/>
      <c r="O16" s="120" t="str">
        <f t="shared" si="4"/>
        <v>11/27 (土)</v>
      </c>
      <c r="P16" s="121"/>
      <c r="Q16" s="120" t="str">
        <f t="shared" si="4"/>
        <v>11/28 (日)</v>
      </c>
      <c r="R16" s="121"/>
      <c r="S16" s="120" t="str">
        <f t="shared" si="4"/>
        <v>11/29 (月)</v>
      </c>
      <c r="T16" s="121"/>
      <c r="U16" s="120" t="str">
        <f t="shared" si="4"/>
        <v>11/30 (火)</v>
      </c>
      <c r="V16" s="121"/>
      <c r="W16" s="120" t="str">
        <f t="shared" si="4"/>
        <v>12/1 (水)</v>
      </c>
      <c r="X16" s="121"/>
      <c r="Y16" s="120" t="str">
        <f t="shared" si="4"/>
        <v>12/2 (木)</v>
      </c>
      <c r="Z16" s="121"/>
      <c r="AA16" s="120" t="str">
        <f t="shared" si="4"/>
        <v>12/3 (金)</v>
      </c>
      <c r="AB16" s="121"/>
      <c r="AC16" s="120" t="str">
        <f t="shared" si="4"/>
        <v>12/4 (土)</v>
      </c>
      <c r="AD16" s="121"/>
      <c r="AE16" s="120" t="str">
        <f t="shared" si="4"/>
        <v>12/5 (日)</v>
      </c>
      <c r="AF16" s="121"/>
      <c r="AG16" s="120" t="str">
        <f t="shared" si="4"/>
        <v>12/6 (月)</v>
      </c>
      <c r="AH16" s="121"/>
      <c r="AI16" s="120" t="str">
        <f t="shared" si="4"/>
        <v>12/7 (火)</v>
      </c>
      <c r="AJ16" s="121"/>
      <c r="AK16" s="120" t="str">
        <f t="shared" si="4"/>
        <v>12/8 (水)</v>
      </c>
      <c r="AL16" s="121"/>
      <c r="AM16" s="120" t="str">
        <f t="shared" si="4"/>
        <v>12/9 (木)</v>
      </c>
      <c r="AN16" s="121"/>
      <c r="AO16" s="120" t="str">
        <f t="shared" si="4"/>
        <v>12/10 (金)</v>
      </c>
      <c r="AP16" s="121"/>
      <c r="AQ16" s="120" t="str">
        <f t="shared" si="4"/>
        <v>12/11 (土)</v>
      </c>
      <c r="AR16" s="121"/>
      <c r="AS16" s="120" t="str">
        <f t="shared" si="4"/>
        <v>12/12 (日)</v>
      </c>
      <c r="AT16" s="121"/>
    </row>
    <row r="17" spans="2:46" ht="37.5" customHeight="1">
      <c r="B17" s="96" t="s">
        <v>49</v>
      </c>
      <c r="C17" s="96"/>
      <c r="D17" s="96"/>
      <c r="E17" s="45"/>
      <c r="F17" s="26" t="s">
        <v>4</v>
      </c>
      <c r="G17" s="45"/>
      <c r="H17" s="26" t="s">
        <v>4</v>
      </c>
      <c r="I17" s="45"/>
      <c r="J17" s="26" t="s">
        <v>4</v>
      </c>
      <c r="K17" s="45"/>
      <c r="L17" s="26" t="s">
        <v>4</v>
      </c>
      <c r="M17" s="45"/>
      <c r="N17" s="26" t="s">
        <v>4</v>
      </c>
      <c r="O17" s="45"/>
      <c r="P17" s="26" t="s">
        <v>4</v>
      </c>
      <c r="Q17" s="45"/>
      <c r="R17" s="26" t="s">
        <v>4</v>
      </c>
      <c r="S17" s="45"/>
      <c r="T17" s="26" t="s">
        <v>4</v>
      </c>
      <c r="U17" s="45"/>
      <c r="V17" s="26" t="s">
        <v>4</v>
      </c>
      <c r="W17" s="45"/>
      <c r="X17" s="26" t="s">
        <v>4</v>
      </c>
      <c r="Y17" s="45"/>
      <c r="Z17" s="26" t="s">
        <v>4</v>
      </c>
      <c r="AA17" s="45"/>
      <c r="AB17" s="26" t="s">
        <v>4</v>
      </c>
      <c r="AC17" s="45"/>
      <c r="AD17" s="26" t="s">
        <v>4</v>
      </c>
      <c r="AE17" s="45"/>
      <c r="AF17" s="26" t="s">
        <v>4</v>
      </c>
      <c r="AG17" s="45"/>
      <c r="AH17" s="26" t="s">
        <v>4</v>
      </c>
      <c r="AI17" s="45"/>
      <c r="AJ17" s="26" t="s">
        <v>4</v>
      </c>
      <c r="AK17" s="45"/>
      <c r="AL17" s="26" t="s">
        <v>4</v>
      </c>
      <c r="AM17" s="45"/>
      <c r="AN17" s="26" t="s">
        <v>4</v>
      </c>
      <c r="AO17" s="45"/>
      <c r="AP17" s="26" t="s">
        <v>4</v>
      </c>
      <c r="AQ17" s="45"/>
      <c r="AR17" s="26" t="s">
        <v>4</v>
      </c>
      <c r="AS17" s="45"/>
      <c r="AT17" s="26" t="s">
        <v>4</v>
      </c>
    </row>
    <row r="18" spans="2:46" ht="37.5" customHeight="1">
      <c r="B18" s="96" t="s">
        <v>50</v>
      </c>
      <c r="C18" s="96"/>
      <c r="D18" s="96"/>
      <c r="E18" s="113" t="s">
        <v>10</v>
      </c>
      <c r="F18" s="114"/>
      <c r="G18" s="113"/>
      <c r="H18" s="114"/>
      <c r="I18" s="113"/>
      <c r="J18" s="114"/>
      <c r="K18" s="113"/>
      <c r="L18" s="114"/>
      <c r="M18" s="113"/>
      <c r="N18" s="114"/>
      <c r="O18" s="113"/>
      <c r="P18" s="114"/>
      <c r="Q18" s="113"/>
      <c r="R18" s="114"/>
      <c r="S18" s="113"/>
      <c r="T18" s="114"/>
      <c r="U18" s="113"/>
      <c r="V18" s="114"/>
      <c r="W18" s="113"/>
      <c r="X18" s="114"/>
      <c r="Y18" s="113"/>
      <c r="Z18" s="114"/>
      <c r="AA18" s="113"/>
      <c r="AB18" s="114"/>
      <c r="AC18" s="113"/>
      <c r="AD18" s="114"/>
      <c r="AE18" s="113"/>
      <c r="AF18" s="114"/>
      <c r="AG18" s="113"/>
      <c r="AH18" s="114"/>
      <c r="AI18" s="113"/>
      <c r="AJ18" s="114"/>
      <c r="AK18" s="113"/>
      <c r="AL18" s="114"/>
      <c r="AM18" s="113"/>
      <c r="AN18" s="114"/>
      <c r="AO18" s="113"/>
      <c r="AP18" s="114"/>
      <c r="AQ18" s="113"/>
      <c r="AR18" s="114"/>
      <c r="AS18" s="113"/>
      <c r="AT18" s="114"/>
    </row>
    <row r="19" spans="2:46" ht="37.5" customHeight="1">
      <c r="B19" s="96" t="s">
        <v>51</v>
      </c>
      <c r="C19" s="96"/>
      <c r="D19" s="96"/>
      <c r="E19" s="113" t="s">
        <v>10</v>
      </c>
      <c r="F19" s="114"/>
      <c r="G19" s="113"/>
      <c r="H19" s="114"/>
      <c r="I19" s="113"/>
      <c r="J19" s="114"/>
      <c r="K19" s="113"/>
      <c r="L19" s="114"/>
      <c r="M19" s="113"/>
      <c r="N19" s="114"/>
      <c r="O19" s="113"/>
      <c r="P19" s="114"/>
      <c r="Q19" s="113"/>
      <c r="R19" s="114"/>
      <c r="S19" s="113"/>
      <c r="T19" s="114"/>
      <c r="U19" s="113"/>
      <c r="V19" s="114"/>
      <c r="W19" s="113"/>
      <c r="X19" s="114"/>
      <c r="Y19" s="113"/>
      <c r="Z19" s="114"/>
      <c r="AA19" s="113"/>
      <c r="AB19" s="114"/>
      <c r="AC19" s="113"/>
      <c r="AD19" s="114"/>
      <c r="AE19" s="113"/>
      <c r="AF19" s="114"/>
      <c r="AG19" s="113"/>
      <c r="AH19" s="114"/>
      <c r="AI19" s="113"/>
      <c r="AJ19" s="114"/>
      <c r="AK19" s="113"/>
      <c r="AL19" s="114"/>
      <c r="AM19" s="113"/>
      <c r="AN19" s="114"/>
      <c r="AO19" s="113"/>
      <c r="AP19" s="114"/>
      <c r="AQ19" s="113"/>
      <c r="AR19" s="114"/>
      <c r="AS19" s="113"/>
      <c r="AT19" s="114"/>
    </row>
    <row r="20" spans="2:46" ht="37.5" customHeight="1">
      <c r="B20" s="96" t="s">
        <v>52</v>
      </c>
      <c r="C20" s="96"/>
      <c r="D20" s="96"/>
      <c r="E20" s="113" t="s">
        <v>10</v>
      </c>
      <c r="F20" s="114"/>
      <c r="G20" s="113"/>
      <c r="H20" s="114"/>
      <c r="I20" s="113"/>
      <c r="J20" s="114"/>
      <c r="K20" s="113"/>
      <c r="L20" s="114"/>
      <c r="M20" s="113"/>
      <c r="N20" s="114"/>
      <c r="O20" s="113"/>
      <c r="P20" s="114"/>
      <c r="Q20" s="113"/>
      <c r="R20" s="114"/>
      <c r="S20" s="113"/>
      <c r="T20" s="114"/>
      <c r="U20" s="113"/>
      <c r="V20" s="114"/>
      <c r="W20" s="113"/>
      <c r="X20" s="114"/>
      <c r="Y20" s="113"/>
      <c r="Z20" s="114"/>
      <c r="AA20" s="113"/>
      <c r="AB20" s="114"/>
      <c r="AC20" s="113"/>
      <c r="AD20" s="114"/>
      <c r="AE20" s="113"/>
      <c r="AF20" s="114"/>
      <c r="AG20" s="113"/>
      <c r="AH20" s="114"/>
      <c r="AI20" s="113"/>
      <c r="AJ20" s="114"/>
      <c r="AK20" s="113"/>
      <c r="AL20" s="114"/>
      <c r="AM20" s="113"/>
      <c r="AN20" s="114"/>
      <c r="AO20" s="113"/>
      <c r="AP20" s="114"/>
      <c r="AQ20" s="113"/>
      <c r="AR20" s="114"/>
      <c r="AS20" s="113"/>
      <c r="AT20" s="114"/>
    </row>
    <row r="21" spans="2:46" ht="37.5" customHeight="1">
      <c r="B21" s="96" t="s">
        <v>53</v>
      </c>
      <c r="C21" s="96"/>
      <c r="D21" s="96"/>
      <c r="E21" s="113" t="s">
        <v>10</v>
      </c>
      <c r="F21" s="114"/>
      <c r="G21" s="113"/>
      <c r="H21" s="114"/>
      <c r="I21" s="113"/>
      <c r="J21" s="114"/>
      <c r="K21" s="113"/>
      <c r="L21" s="114"/>
      <c r="M21" s="113"/>
      <c r="N21" s="114"/>
      <c r="O21" s="113"/>
      <c r="P21" s="114"/>
      <c r="Q21" s="113"/>
      <c r="R21" s="114"/>
      <c r="S21" s="113"/>
      <c r="T21" s="114"/>
      <c r="U21" s="113"/>
      <c r="V21" s="114"/>
      <c r="W21" s="113"/>
      <c r="X21" s="114"/>
      <c r="Y21" s="113"/>
      <c r="Z21" s="114"/>
      <c r="AA21" s="113"/>
      <c r="AB21" s="114"/>
      <c r="AC21" s="113"/>
      <c r="AD21" s="114"/>
      <c r="AE21" s="113"/>
      <c r="AF21" s="114"/>
      <c r="AG21" s="113"/>
      <c r="AH21" s="114"/>
      <c r="AI21" s="113"/>
      <c r="AJ21" s="114"/>
      <c r="AK21" s="113"/>
      <c r="AL21" s="114"/>
      <c r="AM21" s="113"/>
      <c r="AN21" s="114"/>
      <c r="AO21" s="113"/>
      <c r="AP21" s="114"/>
      <c r="AQ21" s="113"/>
      <c r="AR21" s="114"/>
      <c r="AS21" s="113"/>
      <c r="AT21" s="114"/>
    </row>
    <row r="22" spans="2:46" ht="37.5" customHeight="1">
      <c r="B22" s="96" t="s">
        <v>54</v>
      </c>
      <c r="C22" s="96"/>
      <c r="D22" s="96"/>
      <c r="E22" s="113" t="s">
        <v>10</v>
      </c>
      <c r="F22" s="114"/>
      <c r="G22" s="113"/>
      <c r="H22" s="114"/>
      <c r="I22" s="113"/>
      <c r="J22" s="114"/>
      <c r="K22" s="113"/>
      <c r="L22" s="114"/>
      <c r="M22" s="113"/>
      <c r="N22" s="114"/>
      <c r="O22" s="113"/>
      <c r="P22" s="114"/>
      <c r="Q22" s="113"/>
      <c r="R22" s="114"/>
      <c r="S22" s="113"/>
      <c r="T22" s="114"/>
      <c r="U22" s="113"/>
      <c r="V22" s="114"/>
      <c r="W22" s="113"/>
      <c r="X22" s="114"/>
      <c r="Y22" s="113"/>
      <c r="Z22" s="114"/>
      <c r="AA22" s="113"/>
      <c r="AB22" s="114"/>
      <c r="AC22" s="113"/>
      <c r="AD22" s="114"/>
      <c r="AE22" s="113"/>
      <c r="AF22" s="114"/>
      <c r="AG22" s="113"/>
      <c r="AH22" s="114"/>
      <c r="AI22" s="113"/>
      <c r="AJ22" s="114"/>
      <c r="AK22" s="113"/>
      <c r="AL22" s="114"/>
      <c r="AM22" s="113"/>
      <c r="AN22" s="114"/>
      <c r="AO22" s="113"/>
      <c r="AP22" s="114"/>
      <c r="AQ22" s="113"/>
      <c r="AR22" s="114"/>
      <c r="AS22" s="113"/>
      <c r="AT22" s="114"/>
    </row>
    <row r="23" spans="2:46" ht="37.5" customHeight="1">
      <c r="B23" s="96" t="s">
        <v>55</v>
      </c>
      <c r="C23" s="96"/>
      <c r="D23" s="96"/>
      <c r="E23" s="113" t="s">
        <v>10</v>
      </c>
      <c r="F23" s="114"/>
      <c r="G23" s="113"/>
      <c r="H23" s="114"/>
      <c r="I23" s="113"/>
      <c r="J23" s="114"/>
      <c r="K23" s="113"/>
      <c r="L23" s="114"/>
      <c r="M23" s="113"/>
      <c r="N23" s="114"/>
      <c r="O23" s="113"/>
      <c r="P23" s="114"/>
      <c r="Q23" s="113"/>
      <c r="R23" s="114"/>
      <c r="S23" s="113"/>
      <c r="T23" s="114"/>
      <c r="U23" s="113"/>
      <c r="V23" s="114"/>
      <c r="W23" s="113"/>
      <c r="X23" s="114"/>
      <c r="Y23" s="113"/>
      <c r="Z23" s="114"/>
      <c r="AA23" s="113"/>
      <c r="AB23" s="114"/>
      <c r="AC23" s="113"/>
      <c r="AD23" s="114"/>
      <c r="AE23" s="113"/>
      <c r="AF23" s="114"/>
      <c r="AG23" s="113"/>
      <c r="AH23" s="114"/>
      <c r="AI23" s="113"/>
      <c r="AJ23" s="114"/>
      <c r="AK23" s="113"/>
      <c r="AL23" s="114"/>
      <c r="AM23" s="113"/>
      <c r="AN23" s="114"/>
      <c r="AO23" s="113"/>
      <c r="AP23" s="114"/>
      <c r="AQ23" s="113"/>
      <c r="AR23" s="114"/>
      <c r="AS23" s="113"/>
      <c r="AT23" s="114"/>
    </row>
    <row r="24" spans="2:46" ht="96" customHeight="1">
      <c r="B24" s="117" t="s">
        <v>56</v>
      </c>
      <c r="C24" s="118"/>
      <c r="D24" s="119"/>
      <c r="E24" s="113" t="s">
        <v>10</v>
      </c>
      <c r="F24" s="114"/>
      <c r="G24" s="113"/>
      <c r="H24" s="114"/>
      <c r="I24" s="113"/>
      <c r="J24" s="114"/>
      <c r="K24" s="113"/>
      <c r="L24" s="114"/>
      <c r="M24" s="113"/>
      <c r="N24" s="114"/>
      <c r="O24" s="113"/>
      <c r="P24" s="114"/>
      <c r="Q24" s="113"/>
      <c r="R24" s="114"/>
      <c r="S24" s="113"/>
      <c r="T24" s="114"/>
      <c r="U24" s="113"/>
      <c r="V24" s="114"/>
      <c r="W24" s="113"/>
      <c r="X24" s="114"/>
      <c r="Y24" s="113"/>
      <c r="Z24" s="114"/>
      <c r="AA24" s="113"/>
      <c r="AB24" s="114"/>
      <c r="AC24" s="113"/>
      <c r="AD24" s="114"/>
      <c r="AE24" s="113"/>
      <c r="AF24" s="114"/>
      <c r="AG24" s="113"/>
      <c r="AH24" s="114"/>
      <c r="AI24" s="113"/>
      <c r="AJ24" s="114"/>
      <c r="AK24" s="113"/>
      <c r="AL24" s="114"/>
      <c r="AM24" s="113"/>
      <c r="AN24" s="114"/>
      <c r="AO24" s="113"/>
      <c r="AP24" s="114"/>
      <c r="AQ24" s="113"/>
      <c r="AR24" s="114"/>
      <c r="AS24" s="113"/>
      <c r="AT24" s="114"/>
    </row>
    <row r="25" spans="2:46" ht="37.5" customHeight="1">
      <c r="B25" s="96" t="s">
        <v>57</v>
      </c>
      <c r="C25" s="96"/>
      <c r="D25" s="96"/>
      <c r="E25" s="113" t="s">
        <v>10</v>
      </c>
      <c r="F25" s="114"/>
      <c r="G25" s="113"/>
      <c r="H25" s="114"/>
      <c r="I25" s="113"/>
      <c r="J25" s="114"/>
      <c r="K25" s="113"/>
      <c r="L25" s="114"/>
      <c r="M25" s="113"/>
      <c r="N25" s="114"/>
      <c r="O25" s="113"/>
      <c r="P25" s="114"/>
      <c r="Q25" s="113"/>
      <c r="R25" s="114"/>
      <c r="S25" s="113"/>
      <c r="T25" s="114"/>
      <c r="U25" s="113"/>
      <c r="V25" s="114"/>
      <c r="W25" s="113"/>
      <c r="X25" s="114"/>
      <c r="Y25" s="113"/>
      <c r="Z25" s="114"/>
      <c r="AA25" s="113"/>
      <c r="AB25" s="114"/>
      <c r="AC25" s="113"/>
      <c r="AD25" s="114"/>
      <c r="AE25" s="113"/>
      <c r="AF25" s="114"/>
      <c r="AG25" s="113"/>
      <c r="AH25" s="114"/>
      <c r="AI25" s="113"/>
      <c r="AJ25" s="114"/>
      <c r="AK25" s="113"/>
      <c r="AL25" s="114"/>
      <c r="AM25" s="113"/>
      <c r="AN25" s="114"/>
      <c r="AO25" s="113"/>
      <c r="AP25" s="114"/>
      <c r="AQ25" s="113"/>
      <c r="AR25" s="114"/>
      <c r="AS25" s="113"/>
      <c r="AT25" s="114"/>
    </row>
    <row r="26" spans="2:46" ht="37.5" customHeight="1" hidden="1">
      <c r="B26" s="27"/>
      <c r="C26" s="27"/>
      <c r="D26" s="28"/>
      <c r="E26" s="111">
        <f>AE1</f>
        <v>37.3</v>
      </c>
      <c r="F26" s="112"/>
      <c r="G26" s="111">
        <f>AE1</f>
        <v>37.3</v>
      </c>
      <c r="H26" s="112"/>
      <c r="I26" s="115">
        <f>AE1</f>
        <v>37.3</v>
      </c>
      <c r="J26" s="116"/>
      <c r="K26" s="111">
        <f>AE1</f>
        <v>37.3</v>
      </c>
      <c r="L26" s="112"/>
      <c r="M26" s="111">
        <f>AE1</f>
        <v>37.3</v>
      </c>
      <c r="N26" s="112"/>
      <c r="O26" s="111">
        <f>AE1</f>
        <v>37.3</v>
      </c>
      <c r="P26" s="112"/>
      <c r="Q26" s="111">
        <f>AE1</f>
        <v>37.3</v>
      </c>
      <c r="R26" s="112"/>
      <c r="S26" s="111">
        <f>AE1</f>
        <v>37.3</v>
      </c>
      <c r="T26" s="112"/>
      <c r="U26" s="111">
        <f>AE1</f>
        <v>37.3</v>
      </c>
      <c r="V26" s="112"/>
      <c r="W26" s="111">
        <f>AE1</f>
        <v>37.3</v>
      </c>
      <c r="X26" s="112"/>
      <c r="Y26" s="111">
        <f>AE1</f>
        <v>37.3</v>
      </c>
      <c r="Z26" s="112"/>
      <c r="AA26" s="111">
        <f>AE1</f>
        <v>37.3</v>
      </c>
      <c r="AB26" s="112"/>
      <c r="AC26" s="111">
        <f>AE1</f>
        <v>37.3</v>
      </c>
      <c r="AD26" s="112"/>
      <c r="AE26" s="111">
        <f>AE1</f>
        <v>37.3</v>
      </c>
      <c r="AF26" s="112"/>
      <c r="AG26" s="111">
        <f>AE1</f>
        <v>37.3</v>
      </c>
      <c r="AH26" s="112"/>
      <c r="AI26" s="111">
        <f>AE1</f>
        <v>37.3</v>
      </c>
      <c r="AJ26" s="112"/>
      <c r="AK26" s="111">
        <f>AE1</f>
        <v>37.3</v>
      </c>
      <c r="AL26" s="112"/>
      <c r="AM26" s="111">
        <f>AE1</f>
        <v>37.3</v>
      </c>
      <c r="AN26" s="112"/>
      <c r="AO26" s="111">
        <f>AE1</f>
        <v>37.3</v>
      </c>
      <c r="AP26" s="112"/>
      <c r="AQ26" s="111">
        <f>AE1</f>
        <v>37.3</v>
      </c>
      <c r="AR26" s="112"/>
      <c r="AS26" s="111">
        <f>AE1</f>
        <v>37.3</v>
      </c>
      <c r="AT26" s="112"/>
    </row>
    <row r="27" spans="2:46" ht="37.5" customHeight="1" hidden="1">
      <c r="B27" s="29"/>
      <c r="C27" s="29"/>
      <c r="D27" s="29"/>
      <c r="E27" s="109">
        <f>E26-0.1</f>
        <v>37.199999999999996</v>
      </c>
      <c r="F27" s="110"/>
      <c r="G27" s="109">
        <f>G26-0.1</f>
        <v>37.199999999999996</v>
      </c>
      <c r="H27" s="110"/>
      <c r="I27" s="109">
        <f>I26-0.1</f>
        <v>37.199999999999996</v>
      </c>
      <c r="J27" s="110"/>
      <c r="K27" s="109">
        <f>K26-0.1</f>
        <v>37.199999999999996</v>
      </c>
      <c r="L27" s="110"/>
      <c r="M27" s="109">
        <f>M26-0.1</f>
        <v>37.199999999999996</v>
      </c>
      <c r="N27" s="110"/>
      <c r="O27" s="109">
        <f>O26-0.1</f>
        <v>37.199999999999996</v>
      </c>
      <c r="P27" s="110"/>
      <c r="Q27" s="109">
        <f>Q26-0.1</f>
        <v>37.199999999999996</v>
      </c>
      <c r="R27" s="110"/>
      <c r="S27" s="109">
        <f>S26-0.1</f>
        <v>37.199999999999996</v>
      </c>
      <c r="T27" s="110"/>
      <c r="U27" s="109">
        <f>U26-0.1</f>
        <v>37.199999999999996</v>
      </c>
      <c r="V27" s="110"/>
      <c r="W27" s="109">
        <f>W26-0.1</f>
        <v>37.199999999999996</v>
      </c>
      <c r="X27" s="110"/>
      <c r="Y27" s="109">
        <f>Y26-0.1</f>
        <v>37.199999999999996</v>
      </c>
      <c r="Z27" s="110"/>
      <c r="AA27" s="109">
        <f>AA26-0.1</f>
        <v>37.199999999999996</v>
      </c>
      <c r="AB27" s="110"/>
      <c r="AC27" s="109">
        <f>AC26-0.1</f>
        <v>37.199999999999996</v>
      </c>
      <c r="AD27" s="110"/>
      <c r="AE27" s="109">
        <f>AE26-0.1</f>
        <v>37.199999999999996</v>
      </c>
      <c r="AF27" s="110"/>
      <c r="AG27" s="109">
        <f>AG26-0.1</f>
        <v>37.199999999999996</v>
      </c>
      <c r="AH27" s="110"/>
      <c r="AI27" s="109">
        <f>AI26-0.1</f>
        <v>37.199999999999996</v>
      </c>
      <c r="AJ27" s="110"/>
      <c r="AK27" s="109">
        <f>AK26-0.1</f>
        <v>37.199999999999996</v>
      </c>
      <c r="AL27" s="110"/>
      <c r="AM27" s="109">
        <f>AM26-0.1</f>
        <v>37.199999999999996</v>
      </c>
      <c r="AN27" s="110"/>
      <c r="AO27" s="106">
        <f>AO26-0.1</f>
        <v>37.199999999999996</v>
      </c>
      <c r="AP27" s="107"/>
      <c r="AQ27" s="108">
        <f>AQ26-0.1</f>
        <v>37.199999999999996</v>
      </c>
      <c r="AR27" s="107"/>
      <c r="AS27" s="108">
        <f>AS26-0.1</f>
        <v>37.199999999999996</v>
      </c>
      <c r="AT27" s="107"/>
    </row>
    <row r="28" spans="2:46" ht="37.5" customHeight="1">
      <c r="B28" s="96" t="s">
        <v>103</v>
      </c>
      <c r="C28" s="96"/>
      <c r="D28" s="96"/>
      <c r="E28" s="94"/>
      <c r="F28" s="95"/>
      <c r="G28" s="94"/>
      <c r="H28" s="95"/>
      <c r="I28" s="94"/>
      <c r="J28" s="95"/>
      <c r="K28" s="94"/>
      <c r="L28" s="95"/>
      <c r="M28" s="94"/>
      <c r="N28" s="95"/>
      <c r="O28" s="94"/>
      <c r="P28" s="95"/>
      <c r="Q28" s="94"/>
      <c r="R28" s="95"/>
      <c r="S28" s="94"/>
      <c r="T28" s="95"/>
      <c r="U28" s="94"/>
      <c r="V28" s="95"/>
      <c r="W28" s="94"/>
      <c r="X28" s="95"/>
      <c r="Y28" s="94"/>
      <c r="Z28" s="95"/>
      <c r="AA28" s="94"/>
      <c r="AB28" s="95"/>
      <c r="AC28" s="94"/>
      <c r="AD28" s="95"/>
      <c r="AE28" s="94"/>
      <c r="AF28" s="95"/>
      <c r="AG28" s="94"/>
      <c r="AH28" s="95"/>
      <c r="AI28" s="94"/>
      <c r="AJ28" s="95"/>
      <c r="AK28" s="94"/>
      <c r="AL28" s="95"/>
      <c r="AM28" s="94"/>
      <c r="AN28" s="95"/>
      <c r="AO28" s="94"/>
      <c r="AP28" s="95"/>
      <c r="AQ28" s="94"/>
      <c r="AR28" s="95"/>
      <c r="AS28" s="94"/>
      <c r="AT28" s="95"/>
    </row>
    <row r="29" spans="2:42" ht="37.5" customHeight="1">
      <c r="B29" s="96" t="s">
        <v>58</v>
      </c>
      <c r="C29" s="96"/>
      <c r="D29" s="96"/>
      <c r="E29" s="97"/>
      <c r="F29" s="98"/>
      <c r="G29" s="98"/>
      <c r="H29" s="98"/>
      <c r="I29" s="98"/>
      <c r="J29" s="98"/>
      <c r="K29" s="98"/>
      <c r="L29" s="98"/>
      <c r="M29" s="98"/>
      <c r="N29" s="98"/>
      <c r="O29" s="98"/>
      <c r="P29" s="98"/>
      <c r="Q29" s="98"/>
      <c r="R29" s="98"/>
      <c r="S29" s="98"/>
      <c r="T29" s="98"/>
      <c r="U29" s="98"/>
      <c r="V29" s="99"/>
      <c r="W29" s="100" t="s">
        <v>59</v>
      </c>
      <c r="X29" s="101"/>
      <c r="Y29" s="102" t="s">
        <v>60</v>
      </c>
      <c r="Z29" s="103"/>
      <c r="AA29" s="103"/>
      <c r="AB29" s="103"/>
      <c r="AC29" s="103"/>
      <c r="AD29" s="103"/>
      <c r="AE29" s="103"/>
      <c r="AF29" s="104"/>
      <c r="AG29" s="71"/>
      <c r="AH29" s="105"/>
      <c r="AI29" s="105"/>
      <c r="AJ29" s="105"/>
      <c r="AK29" s="105"/>
      <c r="AL29" s="105"/>
      <c r="AM29" s="105"/>
      <c r="AN29" s="105"/>
      <c r="AO29" s="72"/>
      <c r="AP29" s="30"/>
    </row>
    <row r="30" spans="2:42" ht="54" customHeight="1">
      <c r="B30" s="84" t="s">
        <v>61</v>
      </c>
      <c r="C30" s="84"/>
      <c r="D30" s="84"/>
      <c r="E30" s="85"/>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7"/>
      <c r="AP30" s="30"/>
    </row>
    <row r="31" spans="2:40" ht="37.5" customHeight="1">
      <c r="B31" s="88" t="s">
        <v>62</v>
      </c>
      <c r="C31" s="88"/>
      <c r="D31" s="88"/>
      <c r="E31" s="89"/>
      <c r="F31" s="90"/>
      <c r="G31" s="90"/>
      <c r="H31" s="90"/>
      <c r="I31" s="90"/>
      <c r="J31" s="90"/>
      <c r="K31" s="90"/>
      <c r="L31" s="90"/>
      <c r="M31" s="90"/>
      <c r="N31" s="91"/>
      <c r="O31" s="31"/>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row>
    <row r="32" spans="2:40" ht="18.75" customHeight="1">
      <c r="B32" s="46"/>
      <c r="C32" s="46"/>
      <c r="D32" s="46"/>
      <c r="E32" s="47"/>
      <c r="F32" s="47"/>
      <c r="G32" s="47"/>
      <c r="H32" s="47"/>
      <c r="I32" s="47"/>
      <c r="J32" s="47"/>
      <c r="K32" s="47"/>
      <c r="L32" s="47"/>
      <c r="M32" s="47"/>
      <c r="N32" s="47"/>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row>
    <row r="33" spans="2:40" ht="18.75" customHeight="1">
      <c r="B33" s="92" t="s">
        <v>63</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59"/>
    </row>
    <row r="34" spans="2:44" ht="18.75" customHeight="1">
      <c r="B34" s="81" t="s">
        <v>64</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58"/>
    </row>
    <row r="35" spans="2:44" ht="18.75" customHeight="1">
      <c r="B35" s="81" t="s">
        <v>65</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58"/>
    </row>
    <row r="36" spans="2:44" ht="18.75" customHeight="1">
      <c r="B36" s="81" t="s">
        <v>66</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58"/>
    </row>
    <row r="37" spans="2:44" ht="18.75" customHeight="1">
      <c r="B37" s="32"/>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row>
    <row r="38" spans="2:20" ht="19.5">
      <c r="B38" s="83" t="s">
        <v>67</v>
      </c>
      <c r="C38" s="83"/>
      <c r="D38" s="83"/>
      <c r="E38" s="34"/>
      <c r="F38" s="34"/>
      <c r="G38" s="34"/>
      <c r="H38" s="34"/>
      <c r="I38" s="34"/>
      <c r="J38" s="34"/>
      <c r="K38" s="34"/>
      <c r="L38" s="34"/>
      <c r="M38" s="34"/>
      <c r="N38" s="34"/>
      <c r="O38" s="34"/>
      <c r="P38" s="34"/>
      <c r="Q38" s="34"/>
      <c r="R38" s="34"/>
      <c r="S38" s="34"/>
      <c r="T38" s="34"/>
    </row>
    <row r="39" spans="2:20" ht="19.5">
      <c r="B39" s="34" t="s">
        <v>68</v>
      </c>
      <c r="C39" s="34"/>
      <c r="D39" s="34"/>
      <c r="E39" s="34"/>
      <c r="F39" s="34"/>
      <c r="G39" s="34"/>
      <c r="H39" s="34"/>
      <c r="I39" s="34"/>
      <c r="J39" s="34"/>
      <c r="K39" s="34"/>
      <c r="L39" s="34"/>
      <c r="M39" s="34"/>
      <c r="N39" s="34"/>
      <c r="O39" s="34"/>
      <c r="P39" s="34"/>
      <c r="Q39" s="34"/>
      <c r="R39" s="34"/>
      <c r="S39" s="34"/>
      <c r="T39" s="34"/>
    </row>
    <row r="40" spans="2:20" ht="19.5">
      <c r="B40" s="34" t="s">
        <v>69</v>
      </c>
      <c r="C40" s="34"/>
      <c r="D40" s="34"/>
      <c r="E40" s="34"/>
      <c r="F40" s="34"/>
      <c r="G40" s="34"/>
      <c r="H40" s="34"/>
      <c r="I40" s="34"/>
      <c r="J40" s="34"/>
      <c r="K40" s="34"/>
      <c r="L40" s="34"/>
      <c r="M40" s="34"/>
      <c r="N40" s="34"/>
      <c r="O40" s="34"/>
      <c r="P40" s="34"/>
      <c r="Q40" s="34"/>
      <c r="R40" s="34"/>
      <c r="S40" s="34"/>
      <c r="T40" s="34"/>
    </row>
    <row r="41" spans="2:20" ht="19.5">
      <c r="B41" s="34" t="s">
        <v>70</v>
      </c>
      <c r="C41" s="34"/>
      <c r="D41" s="34"/>
      <c r="E41" s="34"/>
      <c r="F41" s="34"/>
      <c r="G41" s="34"/>
      <c r="H41" s="34"/>
      <c r="I41" s="34"/>
      <c r="J41" s="34"/>
      <c r="K41" s="34"/>
      <c r="L41" s="34"/>
      <c r="M41" s="34"/>
      <c r="N41" s="34"/>
      <c r="O41" s="34"/>
      <c r="P41" s="34"/>
      <c r="Q41" s="34"/>
      <c r="R41" s="34"/>
      <c r="S41" s="34"/>
      <c r="T41" s="34"/>
    </row>
    <row r="42" spans="2:20" ht="19.5">
      <c r="B42" s="34" t="s">
        <v>71</v>
      </c>
      <c r="C42" s="34"/>
      <c r="D42" s="34"/>
      <c r="E42" s="34"/>
      <c r="F42" s="34"/>
      <c r="G42" s="34"/>
      <c r="H42" s="34"/>
      <c r="I42" s="34"/>
      <c r="J42" s="34"/>
      <c r="K42" s="34"/>
      <c r="L42" s="34"/>
      <c r="M42" s="34"/>
      <c r="N42" s="34"/>
      <c r="O42" s="34"/>
      <c r="P42" s="34"/>
      <c r="Q42" s="34"/>
      <c r="R42" s="34"/>
      <c r="S42" s="34"/>
      <c r="T42" s="34"/>
    </row>
  </sheetData>
  <sheetProtection sheet="1" objects="1" scenarios="1" selectLockedCells="1"/>
  <mergeCells count="316">
    <mergeCell ref="B1:M1"/>
    <mergeCell ref="N1:R1"/>
    <mergeCell ref="U1:AD1"/>
    <mergeCell ref="AE1:AF1"/>
    <mergeCell ref="B8:E8"/>
    <mergeCell ref="G8:H8"/>
    <mergeCell ref="I8:AA8"/>
    <mergeCell ref="C10:D10"/>
    <mergeCell ref="E10:H10"/>
    <mergeCell ref="I10:M10"/>
    <mergeCell ref="C11:H11"/>
    <mergeCell ref="I11:J11"/>
    <mergeCell ref="K11:L11"/>
    <mergeCell ref="C12:M12"/>
    <mergeCell ref="B13:C13"/>
    <mergeCell ref="D13:M13"/>
    <mergeCell ref="AG13:AI13"/>
    <mergeCell ref="AK13:AS13"/>
    <mergeCell ref="E14:F14"/>
    <mergeCell ref="G14:H14"/>
    <mergeCell ref="I14:J14"/>
    <mergeCell ref="K14:L14"/>
    <mergeCell ref="M14:N14"/>
    <mergeCell ref="O14:P14"/>
    <mergeCell ref="Q14:R14"/>
    <mergeCell ref="S14:T14"/>
    <mergeCell ref="U14:V14"/>
    <mergeCell ref="W14:X14"/>
    <mergeCell ref="Y14:Z14"/>
    <mergeCell ref="AA14:AB14"/>
    <mergeCell ref="AC14:AD14"/>
    <mergeCell ref="AE14:AF14"/>
    <mergeCell ref="AG14:AH14"/>
    <mergeCell ref="AI14:AJ14"/>
    <mergeCell ref="AK14:AL14"/>
    <mergeCell ref="AM14:AN14"/>
    <mergeCell ref="AO14:AP14"/>
    <mergeCell ref="AQ14:AR14"/>
    <mergeCell ref="AS14:AT14"/>
    <mergeCell ref="B16:D16"/>
    <mergeCell ref="E16:F16"/>
    <mergeCell ref="G16:H16"/>
    <mergeCell ref="I16:J16"/>
    <mergeCell ref="K16:L16"/>
    <mergeCell ref="M16:N16"/>
    <mergeCell ref="O16:P16"/>
    <mergeCell ref="Q16:R16"/>
    <mergeCell ref="S16:T16"/>
    <mergeCell ref="U16:V16"/>
    <mergeCell ref="W16:X16"/>
    <mergeCell ref="Y16:Z16"/>
    <mergeCell ref="AA16:AB16"/>
    <mergeCell ref="AC16:AD16"/>
    <mergeCell ref="AE16:AF16"/>
    <mergeCell ref="AG16:AH16"/>
    <mergeCell ref="AI16:AJ16"/>
    <mergeCell ref="AK16:AL16"/>
    <mergeCell ref="AM16:AN16"/>
    <mergeCell ref="AO16:AP16"/>
    <mergeCell ref="AQ16:AR16"/>
    <mergeCell ref="AS16:AT16"/>
    <mergeCell ref="B17:D17"/>
    <mergeCell ref="B18:D18"/>
    <mergeCell ref="E18:F18"/>
    <mergeCell ref="G18:H18"/>
    <mergeCell ref="I18:J18"/>
    <mergeCell ref="K18:L18"/>
    <mergeCell ref="M18:N18"/>
    <mergeCell ref="O18:P18"/>
    <mergeCell ref="Q18:R18"/>
    <mergeCell ref="S18:T18"/>
    <mergeCell ref="U18:V18"/>
    <mergeCell ref="W18:X18"/>
    <mergeCell ref="Y18:Z18"/>
    <mergeCell ref="AA18:AB18"/>
    <mergeCell ref="AC18:AD18"/>
    <mergeCell ref="AE18:AF18"/>
    <mergeCell ref="AG18:AH18"/>
    <mergeCell ref="AI18:AJ18"/>
    <mergeCell ref="AK18:AL18"/>
    <mergeCell ref="AM18:AN18"/>
    <mergeCell ref="AO18:AP18"/>
    <mergeCell ref="AQ18:AR18"/>
    <mergeCell ref="AS18:AT18"/>
    <mergeCell ref="B19:D19"/>
    <mergeCell ref="E19:F19"/>
    <mergeCell ref="G19:H19"/>
    <mergeCell ref="I19:J19"/>
    <mergeCell ref="K19:L19"/>
    <mergeCell ref="M19:N19"/>
    <mergeCell ref="O19:P19"/>
    <mergeCell ref="Q19:R19"/>
    <mergeCell ref="S19:T19"/>
    <mergeCell ref="U19:V19"/>
    <mergeCell ref="W19:X19"/>
    <mergeCell ref="Y19:Z19"/>
    <mergeCell ref="AA19:AB19"/>
    <mergeCell ref="AC19:AD19"/>
    <mergeCell ref="AE19:AF19"/>
    <mergeCell ref="AG19:AH19"/>
    <mergeCell ref="AI19:AJ19"/>
    <mergeCell ref="AK19:AL19"/>
    <mergeCell ref="AM19:AN19"/>
    <mergeCell ref="AO19:AP19"/>
    <mergeCell ref="AQ19:AR19"/>
    <mergeCell ref="AS19:AT19"/>
    <mergeCell ref="B20:D20"/>
    <mergeCell ref="E20:F20"/>
    <mergeCell ref="G20:H20"/>
    <mergeCell ref="I20:J20"/>
    <mergeCell ref="K20:L20"/>
    <mergeCell ref="M20:N20"/>
    <mergeCell ref="O20:P20"/>
    <mergeCell ref="Q20:R20"/>
    <mergeCell ref="S20:T20"/>
    <mergeCell ref="U20:V20"/>
    <mergeCell ref="W20:X20"/>
    <mergeCell ref="Y20:Z20"/>
    <mergeCell ref="AA20:AB20"/>
    <mergeCell ref="AC20:AD20"/>
    <mergeCell ref="AE20:AF20"/>
    <mergeCell ref="AG20:AH20"/>
    <mergeCell ref="AI20:AJ20"/>
    <mergeCell ref="AK20:AL20"/>
    <mergeCell ref="AM20:AN20"/>
    <mergeCell ref="AO20:AP20"/>
    <mergeCell ref="AQ20:AR20"/>
    <mergeCell ref="AS20:AT20"/>
    <mergeCell ref="B21:D21"/>
    <mergeCell ref="E21:F21"/>
    <mergeCell ref="G21:H21"/>
    <mergeCell ref="I21:J21"/>
    <mergeCell ref="K21:L21"/>
    <mergeCell ref="M21:N21"/>
    <mergeCell ref="O21:P21"/>
    <mergeCell ref="Q21:R21"/>
    <mergeCell ref="S21:T21"/>
    <mergeCell ref="U21:V21"/>
    <mergeCell ref="W21:X21"/>
    <mergeCell ref="Y21:Z21"/>
    <mergeCell ref="AA21:AB21"/>
    <mergeCell ref="AC21:AD21"/>
    <mergeCell ref="AE21:AF21"/>
    <mergeCell ref="AG21:AH21"/>
    <mergeCell ref="AI21:AJ21"/>
    <mergeCell ref="AK21:AL21"/>
    <mergeCell ref="AM21:AN21"/>
    <mergeCell ref="AO21:AP21"/>
    <mergeCell ref="AQ21:AR21"/>
    <mergeCell ref="AS21:AT21"/>
    <mergeCell ref="B22:D22"/>
    <mergeCell ref="E22:F22"/>
    <mergeCell ref="G22:H22"/>
    <mergeCell ref="I22:J22"/>
    <mergeCell ref="K22:L22"/>
    <mergeCell ref="M22:N22"/>
    <mergeCell ref="O22:P22"/>
    <mergeCell ref="Q22:R22"/>
    <mergeCell ref="S22:T22"/>
    <mergeCell ref="U22:V22"/>
    <mergeCell ref="W22:X22"/>
    <mergeCell ref="Y22:Z22"/>
    <mergeCell ref="AA22:AB22"/>
    <mergeCell ref="AC22:AD22"/>
    <mergeCell ref="AE22:AF22"/>
    <mergeCell ref="AG22:AH22"/>
    <mergeCell ref="AI22:AJ22"/>
    <mergeCell ref="AK22:AL22"/>
    <mergeCell ref="AM22:AN22"/>
    <mergeCell ref="AO22:AP22"/>
    <mergeCell ref="AQ22:AR22"/>
    <mergeCell ref="AS22:AT22"/>
    <mergeCell ref="B23:D23"/>
    <mergeCell ref="E23:F23"/>
    <mergeCell ref="G23:H23"/>
    <mergeCell ref="I23:J23"/>
    <mergeCell ref="K23:L23"/>
    <mergeCell ref="M23:N23"/>
    <mergeCell ref="O23:P23"/>
    <mergeCell ref="Q23:R23"/>
    <mergeCell ref="S23:T23"/>
    <mergeCell ref="U23:V23"/>
    <mergeCell ref="W23:X23"/>
    <mergeCell ref="Y23:Z23"/>
    <mergeCell ref="AA23:AB23"/>
    <mergeCell ref="AC23:AD23"/>
    <mergeCell ref="AE23:AF23"/>
    <mergeCell ref="AG23:AH23"/>
    <mergeCell ref="AI23:AJ23"/>
    <mergeCell ref="AK23:AL23"/>
    <mergeCell ref="AM23:AN23"/>
    <mergeCell ref="AO23:AP23"/>
    <mergeCell ref="AQ23:AR23"/>
    <mergeCell ref="AS23:AT23"/>
    <mergeCell ref="B24:D24"/>
    <mergeCell ref="E24:F24"/>
    <mergeCell ref="G24:H24"/>
    <mergeCell ref="I24:J24"/>
    <mergeCell ref="K24:L24"/>
    <mergeCell ref="M24:N24"/>
    <mergeCell ref="O24:P24"/>
    <mergeCell ref="Q24:R24"/>
    <mergeCell ref="S24:T24"/>
    <mergeCell ref="U24:V24"/>
    <mergeCell ref="W24:X24"/>
    <mergeCell ref="Y24:Z24"/>
    <mergeCell ref="AA24:AB24"/>
    <mergeCell ref="AC24:AD24"/>
    <mergeCell ref="AE24:AF24"/>
    <mergeCell ref="AG24:AH24"/>
    <mergeCell ref="AI24:AJ24"/>
    <mergeCell ref="AK24:AL24"/>
    <mergeCell ref="AM24:AN24"/>
    <mergeCell ref="AO24:AP24"/>
    <mergeCell ref="AQ24:AR24"/>
    <mergeCell ref="AS24:AT24"/>
    <mergeCell ref="B25:D25"/>
    <mergeCell ref="E25:F25"/>
    <mergeCell ref="G25:H25"/>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AI25:AJ25"/>
    <mergeCell ref="AK25:AL25"/>
    <mergeCell ref="AM25:AN25"/>
    <mergeCell ref="AO25:AP25"/>
    <mergeCell ref="AQ25:AR25"/>
    <mergeCell ref="AS25:AT25"/>
    <mergeCell ref="E26:F26"/>
    <mergeCell ref="G26:H26"/>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AI26:AJ26"/>
    <mergeCell ref="AK26:AL26"/>
    <mergeCell ref="AM26:AN26"/>
    <mergeCell ref="AO26:AP26"/>
    <mergeCell ref="AQ26:AR26"/>
    <mergeCell ref="AS26:AT26"/>
    <mergeCell ref="E27:F27"/>
    <mergeCell ref="G27:H27"/>
    <mergeCell ref="I27:J27"/>
    <mergeCell ref="K27:L27"/>
    <mergeCell ref="M27:N27"/>
    <mergeCell ref="O27:P27"/>
    <mergeCell ref="Q27:R27"/>
    <mergeCell ref="S27:T27"/>
    <mergeCell ref="U27:V27"/>
    <mergeCell ref="W27:X27"/>
    <mergeCell ref="Y27:Z27"/>
    <mergeCell ref="AA27:AB27"/>
    <mergeCell ref="AC27:AD27"/>
    <mergeCell ref="AE27:AF27"/>
    <mergeCell ref="AG27:AH27"/>
    <mergeCell ref="AI27:AJ27"/>
    <mergeCell ref="AK27:AL27"/>
    <mergeCell ref="AM27:AN27"/>
    <mergeCell ref="AO27:AP27"/>
    <mergeCell ref="AQ27:AR27"/>
    <mergeCell ref="AS27:AT27"/>
    <mergeCell ref="B28:D28"/>
    <mergeCell ref="E28:F28"/>
    <mergeCell ref="G28:H28"/>
    <mergeCell ref="I28:J28"/>
    <mergeCell ref="K28:L28"/>
    <mergeCell ref="M28:N28"/>
    <mergeCell ref="O28:P28"/>
    <mergeCell ref="AG28:AH28"/>
    <mergeCell ref="AI28:AJ28"/>
    <mergeCell ref="AK28:AL28"/>
    <mergeCell ref="AM28:AN28"/>
    <mergeCell ref="Q28:R28"/>
    <mergeCell ref="S28:T28"/>
    <mergeCell ref="U28:V28"/>
    <mergeCell ref="W28:X28"/>
    <mergeCell ref="Y28:Z28"/>
    <mergeCell ref="AA28:AB28"/>
    <mergeCell ref="AO28:AP28"/>
    <mergeCell ref="AQ28:AR28"/>
    <mergeCell ref="AS28:AT28"/>
    <mergeCell ref="B29:D29"/>
    <mergeCell ref="E29:V29"/>
    <mergeCell ref="W29:X29"/>
    <mergeCell ref="Y29:AF29"/>
    <mergeCell ref="AG29:AO29"/>
    <mergeCell ref="AC28:AD28"/>
    <mergeCell ref="AE28:AF28"/>
    <mergeCell ref="B35:AQ35"/>
    <mergeCell ref="B36:AQ36"/>
    <mergeCell ref="B38:D38"/>
    <mergeCell ref="B30:D30"/>
    <mergeCell ref="E30:AO30"/>
    <mergeCell ref="B31:D31"/>
    <mergeCell ref="E31:N31"/>
    <mergeCell ref="B33:AM33"/>
    <mergeCell ref="B34:AQ34"/>
  </mergeCells>
  <conditionalFormatting sqref="E18:AT25">
    <cfRule type="cellIs" priority="104" dxfId="107" operator="equal" stopIfTrue="1">
      <formula>"有"</formula>
    </cfRule>
  </conditionalFormatting>
  <conditionalFormatting sqref="E17">
    <cfRule type="cellIs" priority="103" dxfId="107" operator="greaterThanOrEqual" stopIfTrue="1">
      <formula>$E$26</formula>
    </cfRule>
  </conditionalFormatting>
  <conditionalFormatting sqref="G17">
    <cfRule type="cellIs" priority="102" dxfId="107" operator="greaterThanOrEqual" stopIfTrue="1">
      <formula>$G$26</formula>
    </cfRule>
  </conditionalFormatting>
  <conditionalFormatting sqref="I17">
    <cfRule type="cellIs" priority="101" dxfId="107" operator="greaterThanOrEqual" stopIfTrue="1">
      <formula>$I$26</formula>
    </cfRule>
  </conditionalFormatting>
  <conditionalFormatting sqref="K17">
    <cfRule type="cellIs" priority="100" dxfId="107" operator="greaterThanOrEqual" stopIfTrue="1">
      <formula>$K$26</formula>
    </cfRule>
  </conditionalFormatting>
  <conditionalFormatting sqref="M17">
    <cfRule type="cellIs" priority="99" dxfId="107" operator="greaterThanOrEqual" stopIfTrue="1">
      <formula>$M$26</formula>
    </cfRule>
  </conditionalFormatting>
  <conditionalFormatting sqref="O17">
    <cfRule type="cellIs" priority="98" dxfId="107" operator="greaterThanOrEqual" stopIfTrue="1">
      <formula>$O$26</formula>
    </cfRule>
  </conditionalFormatting>
  <conditionalFormatting sqref="Q17">
    <cfRule type="cellIs" priority="97" dxfId="107" operator="greaterThanOrEqual" stopIfTrue="1">
      <formula>$Q$26</formula>
    </cfRule>
  </conditionalFormatting>
  <conditionalFormatting sqref="S17">
    <cfRule type="cellIs" priority="96" dxfId="107" operator="greaterThanOrEqual" stopIfTrue="1">
      <formula>$S$26</formula>
    </cfRule>
  </conditionalFormatting>
  <conditionalFormatting sqref="U17">
    <cfRule type="cellIs" priority="95" dxfId="107" operator="greaterThanOrEqual" stopIfTrue="1">
      <formula>$U$26</formula>
    </cfRule>
  </conditionalFormatting>
  <conditionalFormatting sqref="W17">
    <cfRule type="cellIs" priority="94" dxfId="107" operator="greaterThanOrEqual" stopIfTrue="1">
      <formula>$W$26</formula>
    </cfRule>
  </conditionalFormatting>
  <conditionalFormatting sqref="Y17">
    <cfRule type="cellIs" priority="93" dxfId="107" operator="greaterThanOrEqual" stopIfTrue="1">
      <formula>$Y$26</formula>
    </cfRule>
  </conditionalFormatting>
  <conditionalFormatting sqref="AA17">
    <cfRule type="cellIs" priority="92" dxfId="107" operator="greaterThanOrEqual" stopIfTrue="1">
      <formula>$AA$26</formula>
    </cfRule>
  </conditionalFormatting>
  <conditionalFormatting sqref="AC17">
    <cfRule type="cellIs" priority="91" dxfId="107" operator="greaterThanOrEqual" stopIfTrue="1">
      <formula>$AC$26</formula>
    </cfRule>
  </conditionalFormatting>
  <conditionalFormatting sqref="AE17">
    <cfRule type="cellIs" priority="90" dxfId="107" operator="greaterThanOrEqual" stopIfTrue="1">
      <formula>$AE$26</formula>
    </cfRule>
  </conditionalFormatting>
  <conditionalFormatting sqref="AG17">
    <cfRule type="cellIs" priority="89" dxfId="107" operator="greaterThanOrEqual" stopIfTrue="1">
      <formula>$AG$26</formula>
    </cfRule>
  </conditionalFormatting>
  <conditionalFormatting sqref="AI17">
    <cfRule type="cellIs" priority="88" dxfId="107" operator="greaterThanOrEqual" stopIfTrue="1">
      <formula>$AI$26</formula>
    </cfRule>
  </conditionalFormatting>
  <conditionalFormatting sqref="AK17">
    <cfRule type="cellIs" priority="87" dxfId="107" operator="greaterThanOrEqual" stopIfTrue="1">
      <formula>$AK$26</formula>
    </cfRule>
  </conditionalFormatting>
  <conditionalFormatting sqref="AM17">
    <cfRule type="cellIs" priority="86" dxfId="107" operator="greaterThanOrEqual" stopIfTrue="1">
      <formula>$AM$26</formula>
    </cfRule>
  </conditionalFormatting>
  <conditionalFormatting sqref="AO17">
    <cfRule type="cellIs" priority="85" dxfId="107" operator="greaterThanOrEqual" stopIfTrue="1">
      <formula>$AO$26</formula>
    </cfRule>
  </conditionalFormatting>
  <conditionalFormatting sqref="AQ17">
    <cfRule type="cellIs" priority="84" dxfId="107" operator="greaterThanOrEqual" stopIfTrue="1">
      <formula>$AQ$26</formula>
    </cfRule>
  </conditionalFormatting>
  <conditionalFormatting sqref="AS17">
    <cfRule type="cellIs" priority="83" dxfId="107" operator="greaterThanOrEqual" stopIfTrue="1">
      <formula>$AS$26</formula>
    </cfRule>
  </conditionalFormatting>
  <conditionalFormatting sqref="F17">
    <cfRule type="expression" priority="82" dxfId="108" stopIfTrue="1">
      <formula>$E$17&gt;$E$27</formula>
    </cfRule>
  </conditionalFormatting>
  <conditionalFormatting sqref="H17">
    <cfRule type="expression" priority="81" dxfId="108" stopIfTrue="1">
      <formula>$G$17&gt;$G$27</formula>
    </cfRule>
  </conditionalFormatting>
  <conditionalFormatting sqref="J17">
    <cfRule type="expression" priority="80" dxfId="108" stopIfTrue="1">
      <formula>$I$17&gt;$I$27</formula>
    </cfRule>
  </conditionalFormatting>
  <conditionalFormatting sqref="L17">
    <cfRule type="expression" priority="79" dxfId="108" stopIfTrue="1">
      <formula>$K$17&gt;$K$27</formula>
    </cfRule>
  </conditionalFormatting>
  <conditionalFormatting sqref="N17">
    <cfRule type="expression" priority="78" dxfId="108" stopIfTrue="1">
      <formula>$M$17&gt;$M$27</formula>
    </cfRule>
  </conditionalFormatting>
  <conditionalFormatting sqref="P17">
    <cfRule type="expression" priority="77" dxfId="108" stopIfTrue="1">
      <formula>$O$17&gt;$O$27</formula>
    </cfRule>
  </conditionalFormatting>
  <conditionalFormatting sqref="R17">
    <cfRule type="expression" priority="76" dxfId="108" stopIfTrue="1">
      <formula>$Q$17&gt;$Q$27</formula>
    </cfRule>
  </conditionalFormatting>
  <conditionalFormatting sqref="T17">
    <cfRule type="expression" priority="75" dxfId="108" stopIfTrue="1">
      <formula>$S$17&gt;$S$27</formula>
    </cfRule>
  </conditionalFormatting>
  <conditionalFormatting sqref="V17">
    <cfRule type="expression" priority="74" dxfId="108" stopIfTrue="1">
      <formula>$U$17&gt;$U$27</formula>
    </cfRule>
  </conditionalFormatting>
  <conditionalFormatting sqref="X17">
    <cfRule type="expression" priority="73" dxfId="108" stopIfTrue="1">
      <formula>$W$17&gt;$W$27</formula>
    </cfRule>
  </conditionalFormatting>
  <conditionalFormatting sqref="Z17">
    <cfRule type="expression" priority="72" dxfId="108" stopIfTrue="1">
      <formula>$Y$17&gt;$Y$27</formula>
    </cfRule>
  </conditionalFormatting>
  <conditionalFormatting sqref="AB17">
    <cfRule type="expression" priority="71" dxfId="108" stopIfTrue="1">
      <formula>$AA$17&gt;$AA$27</formula>
    </cfRule>
  </conditionalFormatting>
  <conditionalFormatting sqref="AD17">
    <cfRule type="expression" priority="70" dxfId="108" stopIfTrue="1">
      <formula>$AC$17&gt;$AC$27</formula>
    </cfRule>
  </conditionalFormatting>
  <conditionalFormatting sqref="AF17">
    <cfRule type="expression" priority="69" dxfId="108" stopIfTrue="1">
      <formula>$AE$17&gt;$AE$27</formula>
    </cfRule>
  </conditionalFormatting>
  <conditionalFormatting sqref="AH17">
    <cfRule type="expression" priority="68" dxfId="108" stopIfTrue="1">
      <formula>$AG$17&gt;$AG$27</formula>
    </cfRule>
  </conditionalFormatting>
  <conditionalFormatting sqref="AJ17">
    <cfRule type="expression" priority="67" dxfId="108" stopIfTrue="1">
      <formula>$AI$17&gt;$AI$27</formula>
    </cfRule>
  </conditionalFormatting>
  <conditionalFormatting sqref="AL17">
    <cfRule type="expression" priority="66" dxfId="108" stopIfTrue="1">
      <formula>$AK$17&gt;$AK$27</formula>
    </cfRule>
  </conditionalFormatting>
  <conditionalFormatting sqref="AN17">
    <cfRule type="expression" priority="65" dxfId="108" stopIfTrue="1">
      <formula>$AM$17&gt;$AM$27</formula>
    </cfRule>
  </conditionalFormatting>
  <conditionalFormatting sqref="AP17">
    <cfRule type="expression" priority="64" dxfId="108" stopIfTrue="1">
      <formula>$AO$17&gt;$AO$27</formula>
    </cfRule>
  </conditionalFormatting>
  <conditionalFormatting sqref="AR17">
    <cfRule type="expression" priority="63" dxfId="108" stopIfTrue="1">
      <formula>$AQ$17&gt;$AQ$27</formula>
    </cfRule>
  </conditionalFormatting>
  <conditionalFormatting sqref="AT17">
    <cfRule type="expression" priority="62" dxfId="108" stopIfTrue="1">
      <formula>$AS$17&gt;$AS$27</formula>
    </cfRule>
  </conditionalFormatting>
  <conditionalFormatting sqref="G17">
    <cfRule type="cellIs" priority="61" dxfId="107" operator="greaterThanOrEqual" stopIfTrue="1">
      <formula>$E$26</formula>
    </cfRule>
  </conditionalFormatting>
  <conditionalFormatting sqref="I17">
    <cfRule type="cellIs" priority="60" dxfId="107" operator="greaterThanOrEqual" stopIfTrue="1">
      <formula>$E$26</formula>
    </cfRule>
  </conditionalFormatting>
  <conditionalFormatting sqref="K17">
    <cfRule type="cellIs" priority="59" dxfId="107" operator="greaterThanOrEqual" stopIfTrue="1">
      <formula>$E$26</formula>
    </cfRule>
  </conditionalFormatting>
  <conditionalFormatting sqref="M17">
    <cfRule type="cellIs" priority="58" dxfId="107" operator="greaterThanOrEqual" stopIfTrue="1">
      <formula>$E$26</formula>
    </cfRule>
  </conditionalFormatting>
  <conditionalFormatting sqref="O17">
    <cfRule type="cellIs" priority="57" dxfId="107" operator="greaterThanOrEqual" stopIfTrue="1">
      <formula>$E$26</formula>
    </cfRule>
  </conditionalFormatting>
  <conditionalFormatting sqref="Q17">
    <cfRule type="cellIs" priority="56" dxfId="107" operator="greaterThanOrEqual" stopIfTrue="1">
      <formula>$E$26</formula>
    </cfRule>
  </conditionalFormatting>
  <conditionalFormatting sqref="S17">
    <cfRule type="cellIs" priority="55" dxfId="107" operator="greaterThanOrEqual" stopIfTrue="1">
      <formula>$E$26</formula>
    </cfRule>
  </conditionalFormatting>
  <conditionalFormatting sqref="U17">
    <cfRule type="cellIs" priority="54" dxfId="107" operator="greaterThanOrEqual" stopIfTrue="1">
      <formula>$E$26</formula>
    </cfRule>
  </conditionalFormatting>
  <conditionalFormatting sqref="W17">
    <cfRule type="cellIs" priority="53" dxfId="107" operator="greaterThanOrEqual" stopIfTrue="1">
      <formula>$E$26</formula>
    </cfRule>
  </conditionalFormatting>
  <conditionalFormatting sqref="Y17">
    <cfRule type="cellIs" priority="52" dxfId="107" operator="greaterThanOrEqual" stopIfTrue="1">
      <formula>$E$26</formula>
    </cfRule>
  </conditionalFormatting>
  <conditionalFormatting sqref="AA17">
    <cfRule type="cellIs" priority="51" dxfId="107" operator="greaterThanOrEqual" stopIfTrue="1">
      <formula>$E$26</formula>
    </cfRule>
  </conditionalFormatting>
  <conditionalFormatting sqref="AC17">
    <cfRule type="cellIs" priority="50" dxfId="107" operator="greaterThanOrEqual" stopIfTrue="1">
      <formula>$E$26</formula>
    </cfRule>
  </conditionalFormatting>
  <conditionalFormatting sqref="AE17">
    <cfRule type="cellIs" priority="49" dxfId="107" operator="greaterThanOrEqual" stopIfTrue="1">
      <formula>$E$26</formula>
    </cfRule>
  </conditionalFormatting>
  <conditionalFormatting sqref="AG17">
    <cfRule type="cellIs" priority="48" dxfId="107" operator="greaterThanOrEqual" stopIfTrue="1">
      <formula>$E$26</formula>
    </cfRule>
  </conditionalFormatting>
  <conditionalFormatting sqref="AI17">
    <cfRule type="cellIs" priority="47" dxfId="107" operator="greaterThanOrEqual" stopIfTrue="1">
      <formula>$E$26</formula>
    </cfRule>
  </conditionalFormatting>
  <conditionalFormatting sqref="AK17">
    <cfRule type="cellIs" priority="46" dxfId="107" operator="greaterThanOrEqual" stopIfTrue="1">
      <formula>$E$26</formula>
    </cfRule>
  </conditionalFormatting>
  <conditionalFormatting sqref="AM17">
    <cfRule type="cellIs" priority="45" dxfId="107" operator="greaterThanOrEqual" stopIfTrue="1">
      <formula>$E$26</formula>
    </cfRule>
  </conditionalFormatting>
  <conditionalFormatting sqref="AO17">
    <cfRule type="cellIs" priority="44" dxfId="107" operator="greaterThanOrEqual" stopIfTrue="1">
      <formula>$E$26</formula>
    </cfRule>
  </conditionalFormatting>
  <conditionalFormatting sqref="AQ17">
    <cfRule type="cellIs" priority="43" dxfId="107" operator="greaterThanOrEqual" stopIfTrue="1">
      <formula>$E$26</formula>
    </cfRule>
  </conditionalFormatting>
  <conditionalFormatting sqref="AS17">
    <cfRule type="cellIs" priority="42" dxfId="107" operator="greaterThanOrEqual" stopIfTrue="1">
      <formula>$E$26</formula>
    </cfRule>
  </conditionalFormatting>
  <conditionalFormatting sqref="G17">
    <cfRule type="cellIs" priority="41" dxfId="107" operator="greaterThanOrEqual" stopIfTrue="1">
      <formula>$E$26</formula>
    </cfRule>
  </conditionalFormatting>
  <conditionalFormatting sqref="I17">
    <cfRule type="cellIs" priority="40" dxfId="107" operator="greaterThanOrEqual" stopIfTrue="1">
      <formula>$E$26</formula>
    </cfRule>
  </conditionalFormatting>
  <conditionalFormatting sqref="K17">
    <cfRule type="cellIs" priority="39" dxfId="107" operator="greaterThanOrEqual" stopIfTrue="1">
      <formula>$E$26</formula>
    </cfRule>
  </conditionalFormatting>
  <conditionalFormatting sqref="M17">
    <cfRule type="cellIs" priority="38" dxfId="107" operator="greaterThanOrEqual" stopIfTrue="1">
      <formula>$E$26</formula>
    </cfRule>
  </conditionalFormatting>
  <conditionalFormatting sqref="O17">
    <cfRule type="cellIs" priority="37" dxfId="107" operator="greaterThanOrEqual" stopIfTrue="1">
      <formula>$E$26</formula>
    </cfRule>
  </conditionalFormatting>
  <conditionalFormatting sqref="Q17">
    <cfRule type="cellIs" priority="36" dxfId="107" operator="greaterThanOrEqual" stopIfTrue="1">
      <formula>$E$26</formula>
    </cfRule>
  </conditionalFormatting>
  <conditionalFormatting sqref="S17">
    <cfRule type="cellIs" priority="35" dxfId="107" operator="greaterThanOrEqual" stopIfTrue="1">
      <formula>$E$26</formula>
    </cfRule>
  </conditionalFormatting>
  <conditionalFormatting sqref="U17">
    <cfRule type="cellIs" priority="34" dxfId="107" operator="greaterThanOrEqual" stopIfTrue="1">
      <formula>$E$26</formula>
    </cfRule>
  </conditionalFormatting>
  <conditionalFormatting sqref="W17">
    <cfRule type="cellIs" priority="33" dxfId="107" operator="greaterThanOrEqual" stopIfTrue="1">
      <formula>$E$26</formula>
    </cfRule>
  </conditionalFormatting>
  <conditionalFormatting sqref="Y17">
    <cfRule type="cellIs" priority="32" dxfId="107" operator="greaterThanOrEqual" stopIfTrue="1">
      <formula>$E$26</formula>
    </cfRule>
  </conditionalFormatting>
  <conditionalFormatting sqref="AA17">
    <cfRule type="cellIs" priority="31" dxfId="107" operator="greaterThanOrEqual" stopIfTrue="1">
      <formula>$E$26</formula>
    </cfRule>
  </conditionalFormatting>
  <conditionalFormatting sqref="AC17">
    <cfRule type="cellIs" priority="30" dxfId="107" operator="greaterThanOrEqual" stopIfTrue="1">
      <formula>$E$26</formula>
    </cfRule>
  </conditionalFormatting>
  <conditionalFormatting sqref="AE17">
    <cfRule type="cellIs" priority="29" dxfId="107" operator="greaterThanOrEqual" stopIfTrue="1">
      <formula>$E$26</formula>
    </cfRule>
  </conditionalFormatting>
  <conditionalFormatting sqref="AG17">
    <cfRule type="cellIs" priority="28" dxfId="107" operator="greaterThanOrEqual" stopIfTrue="1">
      <formula>$E$26</formula>
    </cfRule>
  </conditionalFormatting>
  <conditionalFormatting sqref="AI17">
    <cfRule type="cellIs" priority="27" dxfId="107" operator="greaterThanOrEqual" stopIfTrue="1">
      <formula>$E$26</formula>
    </cfRule>
  </conditionalFormatting>
  <conditionalFormatting sqref="AK17">
    <cfRule type="cellIs" priority="26" dxfId="107" operator="greaterThanOrEqual" stopIfTrue="1">
      <formula>$E$26</formula>
    </cfRule>
  </conditionalFormatting>
  <conditionalFormatting sqref="AM17">
    <cfRule type="cellIs" priority="25" dxfId="107" operator="greaterThanOrEqual" stopIfTrue="1">
      <formula>$E$26</formula>
    </cfRule>
  </conditionalFormatting>
  <conditionalFormatting sqref="AO17">
    <cfRule type="cellIs" priority="24" dxfId="107" operator="greaterThanOrEqual" stopIfTrue="1">
      <formula>$E$26</formula>
    </cfRule>
  </conditionalFormatting>
  <conditionalFormatting sqref="AQ17">
    <cfRule type="cellIs" priority="23" dxfId="107" operator="greaterThanOrEqual" stopIfTrue="1">
      <formula>$E$26</formula>
    </cfRule>
  </conditionalFormatting>
  <conditionalFormatting sqref="AS17">
    <cfRule type="cellIs" priority="22" dxfId="107" operator="greaterThanOrEqual" stopIfTrue="1">
      <formula>$E$26</formula>
    </cfRule>
  </conditionalFormatting>
  <conditionalFormatting sqref="E28:AT28">
    <cfRule type="cellIs" priority="21" dxfId="107" operator="equal" stopIfTrue="1">
      <formula>"陽性(+)"</formula>
    </cfRule>
  </conditionalFormatting>
  <conditionalFormatting sqref="G17">
    <cfRule type="cellIs" priority="20" dxfId="107" operator="greaterThanOrEqual" stopIfTrue="1">
      <formula>$E$26</formula>
    </cfRule>
  </conditionalFormatting>
  <conditionalFormatting sqref="I17">
    <cfRule type="cellIs" priority="19" dxfId="107" operator="greaterThanOrEqual" stopIfTrue="1">
      <formula>$E$26</formula>
    </cfRule>
  </conditionalFormatting>
  <conditionalFormatting sqref="K17">
    <cfRule type="cellIs" priority="18" dxfId="107" operator="greaterThanOrEqual" stopIfTrue="1">
      <formula>$E$26</formula>
    </cfRule>
  </conditionalFormatting>
  <conditionalFormatting sqref="M17">
    <cfRule type="cellIs" priority="17" dxfId="107" operator="greaterThanOrEqual" stopIfTrue="1">
      <formula>$E$26</formula>
    </cfRule>
  </conditionalFormatting>
  <conditionalFormatting sqref="O17">
    <cfRule type="cellIs" priority="16" dxfId="107" operator="greaterThanOrEqual" stopIfTrue="1">
      <formula>$E$26</formula>
    </cfRule>
  </conditionalFormatting>
  <conditionalFormatting sqref="Q17">
    <cfRule type="cellIs" priority="15" dxfId="107" operator="greaterThanOrEqual" stopIfTrue="1">
      <formula>$E$26</formula>
    </cfRule>
  </conditionalFormatting>
  <conditionalFormatting sqref="S17">
    <cfRule type="cellIs" priority="14" dxfId="107" operator="greaterThanOrEqual" stopIfTrue="1">
      <formula>$E$26</formula>
    </cfRule>
  </conditionalFormatting>
  <conditionalFormatting sqref="U17">
    <cfRule type="cellIs" priority="13" dxfId="107" operator="greaterThanOrEqual" stopIfTrue="1">
      <formula>$E$26</formula>
    </cfRule>
  </conditionalFormatting>
  <conditionalFormatting sqref="W17">
    <cfRule type="cellIs" priority="12" dxfId="107" operator="greaterThanOrEqual" stopIfTrue="1">
      <formula>$E$26</formula>
    </cfRule>
  </conditionalFormatting>
  <conditionalFormatting sqref="Y17">
    <cfRule type="cellIs" priority="11" dxfId="107" operator="greaterThanOrEqual" stopIfTrue="1">
      <formula>$E$26</formula>
    </cfRule>
  </conditionalFormatting>
  <conditionalFormatting sqref="AA17">
    <cfRule type="cellIs" priority="10" dxfId="107" operator="greaterThanOrEqual" stopIfTrue="1">
      <formula>$E$26</formula>
    </cfRule>
  </conditionalFormatting>
  <conditionalFormatting sqref="AC17">
    <cfRule type="cellIs" priority="9" dxfId="107" operator="greaterThanOrEqual" stopIfTrue="1">
      <formula>$E$26</formula>
    </cfRule>
  </conditionalFormatting>
  <conditionalFormatting sqref="AE17">
    <cfRule type="cellIs" priority="8" dxfId="107" operator="greaterThanOrEqual" stopIfTrue="1">
      <formula>$E$26</formula>
    </cfRule>
  </conditionalFormatting>
  <conditionalFormatting sqref="AG17">
    <cfRule type="cellIs" priority="7" dxfId="107" operator="greaterThanOrEqual" stopIfTrue="1">
      <formula>$E$26</formula>
    </cfRule>
  </conditionalFormatting>
  <conditionalFormatting sqref="AI17">
    <cfRule type="cellIs" priority="6" dxfId="107" operator="greaterThanOrEqual" stopIfTrue="1">
      <formula>$E$26</formula>
    </cfRule>
  </conditionalFormatting>
  <conditionalFormatting sqref="AK17">
    <cfRule type="cellIs" priority="5" dxfId="107" operator="greaterThanOrEqual" stopIfTrue="1">
      <formula>$E$26</formula>
    </cfRule>
  </conditionalFormatting>
  <conditionalFormatting sqref="AM17">
    <cfRule type="cellIs" priority="4" dxfId="107" operator="greaterThanOrEqual" stopIfTrue="1">
      <formula>$E$26</formula>
    </cfRule>
  </conditionalFormatting>
  <conditionalFormatting sqref="AO17">
    <cfRule type="cellIs" priority="3" dxfId="107" operator="greaterThanOrEqual" stopIfTrue="1">
      <formula>$E$26</formula>
    </cfRule>
  </conditionalFormatting>
  <conditionalFormatting sqref="AQ17">
    <cfRule type="cellIs" priority="2" dxfId="107" operator="greaterThanOrEqual" stopIfTrue="1">
      <formula>$E$26</formula>
    </cfRule>
  </conditionalFormatting>
  <conditionalFormatting sqref="AS17">
    <cfRule type="cellIs" priority="1" dxfId="107" operator="greaterThanOrEqual" stopIfTrue="1">
      <formula>$E$26</formula>
    </cfRule>
  </conditionalFormatting>
  <dataValidations count="5">
    <dataValidation type="list" showInputMessage="1" sqref="C10:D10">
      <formula1>ドロップダウンリスト!$A$2:$A$20</formula1>
    </dataValidation>
    <dataValidation type="list" allowBlank="1" showInputMessage="1" imeMode="off" sqref="AE1:AF1">
      <formula1>ドロップダウンリスト!AG11:AG90</formula1>
    </dataValidation>
    <dataValidation type="list" imeMode="off" sqref="E17 G17 I17 K17 M17 O17 Q17 S17 U17 W17 Y17 AA17 AC17 AE17 AG17 AI17 AK17 AM17 AO17 AQ17 AS17">
      <formula1>ドロップダウンリスト!$C$2:$C$90</formula1>
    </dataValidation>
    <dataValidation type="list" showInputMessage="1" showErrorMessage="1" sqref="E18:AT25">
      <formula1>ドロップダウンリスト!$B$2:$B$5</formula1>
    </dataValidation>
    <dataValidation type="list" showInputMessage="1" showErrorMessage="1" sqref="E28:AT28">
      <formula1>ドロップダウンリスト!$D$2:$D$10</formula1>
    </dataValidation>
  </dataValidations>
  <printOptions horizontalCentered="1"/>
  <pageMargins left="0.1968503937007874" right="0.1968503937007874" top="0.56" bottom="0.36" header="0.26" footer="0.1968503937007874"/>
  <pageSetup fitToHeight="1" fitToWidth="1" horizontalDpi="600" verticalDpi="600" orientation="landscape" paperSize="9" scale="53" r:id="rId3"/>
  <headerFooter>
    <oddHeader>&amp;R&amp;K00-048大阪府アイスホッケー連盟　健康調査票 2&amp;K01+000
</oddHeader>
    <oddFooter>&amp;L&amp;10大阪府アイスホッケー連盟&amp;R&amp;"Times New Roman,斜体"&amp;12&amp;K00-031https://www.oihf.jp/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健康調査票</dc:title>
  <dc:subject/>
  <dc:creator>八田 敏昭</dc:creator>
  <cp:keywords/>
  <dc:description/>
  <cp:lastModifiedBy>八田 敏昭</cp:lastModifiedBy>
  <cp:lastPrinted>2021-11-10T03:48:56Z</cp:lastPrinted>
  <dcterms:created xsi:type="dcterms:W3CDTF">2020-05-25T00:01:31Z</dcterms:created>
  <dcterms:modified xsi:type="dcterms:W3CDTF">2021-11-10T03:51:53Z</dcterms:modified>
  <cp:category/>
  <cp:version/>
  <cp:contentType/>
  <cp:contentStatus/>
</cp:coreProperties>
</file>